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34250 AGRANDISSEMENT CENTRE POLMAR - 33780 LE VERDON SUR MER\34250 Dossier ATES\34250 Technique\34250 PRO-DCE\34250 Economie\"/>
    </mc:Choice>
  </mc:AlternateContent>
  <xr:revisionPtr revIDLastSave="0" documentId="13_ncr:1_{EFC2ACB8-0268-4DF7-AE10-46C3ED06F22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n°03 - Gros œuvre TF" sheetId="1" r:id="rId1"/>
    <sheet name="Lot n°03 - Gros œuvre TO" sheetId="2" r:id="rId2"/>
  </sheet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9" i="2" l="1"/>
  <c r="G100" i="2" s="1"/>
  <c r="G92" i="2"/>
  <c r="G91" i="2"/>
  <c r="G90" i="2"/>
  <c r="G89" i="2"/>
  <c r="G88" i="2"/>
  <c r="G87" i="2"/>
  <c r="G86" i="2"/>
  <c r="G85" i="2"/>
  <c r="G84" i="2"/>
  <c r="G83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20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86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44" i="1"/>
  <c r="G38" i="1"/>
  <c r="G39" i="1"/>
  <c r="G40" i="1"/>
  <c r="G41" i="1"/>
  <c r="G42" i="1"/>
  <c r="G3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7" i="1"/>
  <c r="G82" i="2" l="1"/>
  <c r="G59" i="2"/>
  <c r="G37" i="2"/>
  <c r="G93" i="2"/>
  <c r="G94" i="2"/>
  <c r="G119" i="1"/>
  <c r="G36" i="1"/>
  <c r="G43" i="1"/>
  <c r="G138" i="1"/>
  <c r="G85" i="1"/>
  <c r="G95" i="2" l="1"/>
  <c r="G96" i="2" s="1"/>
  <c r="G139" i="1"/>
  <c r="G101" i="2" l="1"/>
  <c r="G140" i="1"/>
  <c r="G141" i="1" l="1"/>
</calcChain>
</file>

<file path=xl/sharedStrings.xml><?xml version="1.0" encoding="utf-8"?>
<sst xmlns="http://schemas.openxmlformats.org/spreadsheetml/2006/main" count="612" uniqueCount="290">
  <si>
    <t>CADRE DE BORDEREAU</t>
  </si>
  <si>
    <t>AGRANDISSEMENT DU CENTRE POLMAR DU VERDON-SUR-MER</t>
  </si>
  <si>
    <t>Tranche ferme</t>
  </si>
  <si>
    <t>N°</t>
  </si>
  <si>
    <t>Désignation</t>
  </si>
  <si>
    <t>U</t>
  </si>
  <si>
    <t>Qté ent.</t>
  </si>
  <si>
    <t>Prix Unitaire</t>
  </si>
  <si>
    <t>Montant HT</t>
  </si>
  <si>
    <t>PANNEAU DE CHANTIER</t>
  </si>
  <si>
    <t>02</t>
  </si>
  <si>
    <t>DESCRIPTION DES OUVRAGES : GROS-OEUVRE</t>
  </si>
  <si>
    <t>02.1</t>
  </si>
  <si>
    <t>INSTALLATION DE CHANTIER</t>
  </si>
  <si>
    <t>02.1.1</t>
  </si>
  <si>
    <t>INSTALLATION DE CHANTIER ET SÉCURITÉ</t>
  </si>
  <si>
    <t>02.1.1.1</t>
  </si>
  <si>
    <t>INSTALLATION DE CHANTIER D'ENTREPRISE</t>
  </si>
  <si>
    <t>ens</t>
  </si>
  <si>
    <t>02.1.1.2</t>
  </si>
  <si>
    <t>u</t>
  </si>
  <si>
    <t>02.1.1.3</t>
  </si>
  <si>
    <t>CLÔTURE DE CHANTIER</t>
  </si>
  <si>
    <t>02.1.1.4</t>
  </si>
  <si>
    <t>SALLE DE RÉUNION DE CHANTIER</t>
  </si>
  <si>
    <t>02.1.1.5</t>
  </si>
  <si>
    <t>BRANCHEMENT EAU</t>
  </si>
  <si>
    <t>02.1.1.6</t>
  </si>
  <si>
    <t>BRANCHEMENT ÉLECTRIQUE</t>
  </si>
  <si>
    <t>02.1.1.7</t>
  </si>
  <si>
    <t>LOCATION BENNE A GRAVOIS POUR TRI SÉLECTIF</t>
  </si>
  <si>
    <t>02.1.1.8</t>
  </si>
  <si>
    <t>AIRE DE LAVAGE ET MISE EN PLACE D'UN NETTOYEUR HAUTE PRESSION</t>
  </si>
  <si>
    <t>02.1.1.9</t>
  </si>
  <si>
    <t>REMISE EN L'ÉTAT INITIAL DE LA ZONE D'INSTALLATION DE CHANTIER</t>
  </si>
  <si>
    <t>02.1.1.10</t>
  </si>
  <si>
    <t>INSTALLATION ÉCLAIRAGE ET SIGNALISATION</t>
  </si>
  <si>
    <t>02.1.1.11</t>
  </si>
  <si>
    <t>NETTOYAGE DE CHANTIER</t>
  </si>
  <si>
    <t>02.1.1.12</t>
  </si>
  <si>
    <t>INSTALLATION DE GRUES DE CHANTIER OU D'ENGINS DE LEVAGE</t>
  </si>
  <si>
    <t>02.1.1.13</t>
  </si>
  <si>
    <t>SANITAIRES PROVISOIRES PENDANT LA DURÉE DES TRAVAUX</t>
  </si>
  <si>
    <t>02.1.1.14</t>
  </si>
  <si>
    <t>VESTIAIRES DE CHANTIER</t>
  </si>
  <si>
    <t>02.1.1.15</t>
  </si>
  <si>
    <t>RÉFECTOIRE DE CHANTIER</t>
  </si>
  <si>
    <t>02.1.1.16</t>
  </si>
  <si>
    <t>AIRE DE CANTONNEMENT DES ZONES DE STOCKAGE</t>
  </si>
  <si>
    <t>02.1.1.17</t>
  </si>
  <si>
    <t>PROTECTION INTÉRIEURE</t>
  </si>
  <si>
    <t>02.1.1.18</t>
  </si>
  <si>
    <t>PROTECTION COLLECTIVE GARDE CORPS</t>
  </si>
  <si>
    <t>02.1.2</t>
  </si>
  <si>
    <t>ÉTUDE D'EXÉCUTION</t>
  </si>
  <si>
    <t>02.1.2.1</t>
  </si>
  <si>
    <t>PLAN D'EXÉCUTION DES OUVRAGES (P.E.O.)</t>
  </si>
  <si>
    <t>02.1.2.2</t>
  </si>
  <si>
    <t>PLANS D'ATELIER ET DE CHANTIER (P.A.C.)</t>
  </si>
  <si>
    <t>02.1.2.3</t>
  </si>
  <si>
    <t>DOSSIER D'OUVRAGES EXÉCUTÉS</t>
  </si>
  <si>
    <t>02.1.3</t>
  </si>
  <si>
    <t>TRAVAUX PRÉPARATOIRES</t>
  </si>
  <si>
    <t>02.1.3.1</t>
  </si>
  <si>
    <t>CONSTAT D'HUISSIER</t>
  </si>
  <si>
    <t>02.1.3.2</t>
  </si>
  <si>
    <t>IMPLANTATION GÉNÉRALE PAR GÉOMÈTRE</t>
  </si>
  <si>
    <t>02.1.3.3</t>
  </si>
  <si>
    <t>IMPLANTATION ENTREPRISE ET TRAITS DE NIVEAUX</t>
  </si>
  <si>
    <t>Sous-Total HT de INSTALLATION DE CHANTIER</t>
  </si>
  <si>
    <t>02.2</t>
  </si>
  <si>
    <t>CURAGE- DÉMOLITION</t>
  </si>
  <si>
    <t>02.2.1</t>
  </si>
  <si>
    <t>PROTECTION DES MITOYENS</t>
  </si>
  <si>
    <t>02.2.2</t>
  </si>
  <si>
    <t>DÉMOLITION DE MUR EN MAÇONNERIE</t>
  </si>
  <si>
    <t>m²</t>
  </si>
  <si>
    <t>02.2.3</t>
  </si>
  <si>
    <t>CURAGE D'OUVRAGES DE SECOND OEUVRE</t>
  </si>
  <si>
    <t>02.2.4</t>
  </si>
  <si>
    <t>DÉMOLITION DE CHAPE ET DE REVÊTEMENT DE SOL</t>
  </si>
  <si>
    <t>02.2.5</t>
  </si>
  <si>
    <t>DÉPOSE DE MENUISERIES EXTÉRIEURES</t>
  </si>
  <si>
    <t>Sous-Total HT de CURAGE- DÉMOLITION</t>
  </si>
  <si>
    <t>02.3</t>
  </si>
  <si>
    <t>INFRASTRUCTURE</t>
  </si>
  <si>
    <t>02.3.1</t>
  </si>
  <si>
    <t>TRAVAUX DE TERRASSEMENTS</t>
  </si>
  <si>
    <t>02.3.1.1</t>
  </si>
  <si>
    <t>FOUILLE EN TROU</t>
  </si>
  <si>
    <t>m³</t>
  </si>
  <si>
    <t>02.3.1.2</t>
  </si>
  <si>
    <t>FOUILLE EN RIGOLES</t>
  </si>
  <si>
    <t>02.3.1.3</t>
  </si>
  <si>
    <t>CHARGEMENT ET ÉVACUATION DES DÉBLAIS</t>
  </si>
  <si>
    <t>02.3.1.4</t>
  </si>
  <si>
    <t>MISE EN REMBLAI</t>
  </si>
  <si>
    <t>02.3.2</t>
  </si>
  <si>
    <t>TRAITEMENT DU SOL CONTRE LES TERMITES</t>
  </si>
  <si>
    <t>02.3.3</t>
  </si>
  <si>
    <t>FONDATIONS SUPERFICIELLES</t>
  </si>
  <si>
    <t>02.3.3.1</t>
  </si>
  <si>
    <t>GROS BÉTON DE PROPRETÉ ET D'ADAPTATION SOUS FONDATION SURPERFICIELLE - X0-C12/15</t>
  </si>
  <si>
    <t>02.3.3.2</t>
  </si>
  <si>
    <t>BÉTON POUR MASSIF ISOLÉ - XF1-C25/30</t>
  </si>
  <si>
    <t>02.3.3.3</t>
  </si>
  <si>
    <t>BÉTON POUR SEMELLE FILANTE - XF1-C25/30</t>
  </si>
  <si>
    <t>02.3.3.4</t>
  </si>
  <si>
    <t>ARMATURE POUR MASSIF ISOLÉ</t>
  </si>
  <si>
    <t>kg</t>
  </si>
  <si>
    <t>02.3.3.5</t>
  </si>
  <si>
    <t>ARMATURE POUR SEMELLE FILANTE</t>
  </si>
  <si>
    <t>02.3.3.6</t>
  </si>
  <si>
    <t>IMPLANTATION PRÉSCELLEMENT DE CHARPENTE</t>
  </si>
  <si>
    <t>02.3.4</t>
  </si>
  <si>
    <t>BÊCHE ET BUTON</t>
  </si>
  <si>
    <t>02.3.4.1</t>
  </si>
  <si>
    <t>BÉTON DE PROPRETÉ SOUS  BÊCHE - X0-C12/15</t>
  </si>
  <si>
    <t>02.3.4.2</t>
  </si>
  <si>
    <t>BÉTON POUR  BÊCHE ET BUTON - XF1-C25/30</t>
  </si>
  <si>
    <t>02.3.4.3</t>
  </si>
  <si>
    <t>COFFRAGE POUR BÊCHE ET BUTON</t>
  </si>
  <si>
    <t>02.3.4.4</t>
  </si>
  <si>
    <t>ARMATURE POUR BÊCHE ET BUTON</t>
  </si>
  <si>
    <t>02.3.6</t>
  </si>
  <si>
    <t>SOUBASSEMENT EN AGGLOS PLEINS</t>
  </si>
  <si>
    <t>02.3.6.1</t>
  </si>
  <si>
    <t>MAÇONNERIE EN AGGLOS PLEINS DE 0,20 ML</t>
  </si>
  <si>
    <t>02.3.6.2</t>
  </si>
  <si>
    <t>ENDUIT ÉTANCHE DE SOUBASSEMENT</t>
  </si>
  <si>
    <t>02.3.7</t>
  </si>
  <si>
    <t>DALLAGE ARME FINITION QUARTZ</t>
  </si>
  <si>
    <t>02.3.7.1</t>
  </si>
  <si>
    <t>REPROFILAGE DE LA PLATEFORME</t>
  </si>
  <si>
    <t>02.3.7.2</t>
  </si>
  <si>
    <t>FILM POLYANE</t>
  </si>
  <si>
    <t>02.3.7.3</t>
  </si>
  <si>
    <t>BÉTON XC1 - C30/37</t>
  </si>
  <si>
    <t>02.3.7.4</t>
  </si>
  <si>
    <t>ARMATURE TREILLIS SOUDÉ</t>
  </si>
  <si>
    <t>02.3.7.5</t>
  </si>
  <si>
    <t>ARMATURE ACIER</t>
  </si>
  <si>
    <t>02.3.7.6</t>
  </si>
  <si>
    <t>FINITION QUARTZ</t>
  </si>
  <si>
    <t>02.3.7.7</t>
  </si>
  <si>
    <t>JOINT SCIÉ</t>
  </si>
  <si>
    <t>02.3.10</t>
  </si>
  <si>
    <t>DALLE PORTÉE</t>
  </si>
  <si>
    <t>02.3.10.1</t>
  </si>
  <si>
    <t>REPROFILAGE DE LA PLATEFORME ET SABLAGE</t>
  </si>
  <si>
    <t>02.3.10.2</t>
  </si>
  <si>
    <t>FILM POLYANE SOUS DALLE PORTÉE</t>
  </si>
  <si>
    <t>02.3.10.3</t>
  </si>
  <si>
    <t>BÉTON POUR DALLE PORTEE - XC1 C25/30</t>
  </si>
  <si>
    <t>02.3.10.4</t>
  </si>
  <si>
    <t>ARMATURE EN TREILLIS SOUDÉ POUR DALLE PORTÉE</t>
  </si>
  <si>
    <t>02.3.10.5</t>
  </si>
  <si>
    <t>ARMATURE ACIER POUR DALLE PORTÉE</t>
  </si>
  <si>
    <t>02.3.11</t>
  </si>
  <si>
    <t>CANALISATIONS</t>
  </si>
  <si>
    <t>02.3.11.1</t>
  </si>
  <si>
    <t>CANALISATION EU-EV DIAMETRE 125 PVC</t>
  </si>
  <si>
    <t>ml</t>
  </si>
  <si>
    <t>02.3.11.2</t>
  </si>
  <si>
    <t>CANALISATION EP DIAMETRE 125 PVC</t>
  </si>
  <si>
    <t>02.3.11.3</t>
  </si>
  <si>
    <t>CANIVEAUX A GRILLES</t>
  </si>
  <si>
    <t>02.3.12</t>
  </si>
  <si>
    <t>RÉSERVATIONS POUR LOTS TECHNIQUES</t>
  </si>
  <si>
    <t>Sous-Total HT de INFRASTRUCTURE</t>
  </si>
  <si>
    <t>02.4</t>
  </si>
  <si>
    <t>SUPERSTRUCTURE</t>
  </si>
  <si>
    <t>02.4.1</t>
  </si>
  <si>
    <t>MAÇONNERIE</t>
  </si>
  <si>
    <t>02.4.1.1</t>
  </si>
  <si>
    <t>MURS EN MACONNERIE DE BLOCS CREUX BETON AGGLOMERE HOURDES AU MORTIER</t>
  </si>
  <si>
    <t>02.4.2</t>
  </si>
  <si>
    <t>POTEAUX ET RAIDISSEURS</t>
  </si>
  <si>
    <t>02.4.2.1</t>
  </si>
  <si>
    <t>BETON XF1-C25 POUR POTEAUX ET RAIDISSEURS</t>
  </si>
  <si>
    <t>02.4.2.2</t>
  </si>
  <si>
    <t>COFFRAGE  POUR POTEAUX OU RAIDISSEURS</t>
  </si>
  <si>
    <t>02.4.2.2.1</t>
  </si>
  <si>
    <t>COFFRAGE SOIGNE POUR POTEAUX</t>
  </si>
  <si>
    <t>02.4.2.2.2</t>
  </si>
  <si>
    <t>PLUS-VALUE POUR ÉLÉMENTS SPÉCIAUX DANS MAÇONNERIE D'AGGLOS DE 0,20 ML -_x000D_"PA"</t>
  </si>
  <si>
    <t>02.4.2.3</t>
  </si>
  <si>
    <t>ARMATURES POTEAUX ET RAIDISSEURS</t>
  </si>
  <si>
    <t>02.4.3</t>
  </si>
  <si>
    <t>POUTRES ET LINTEAUX</t>
  </si>
  <si>
    <t>02.4.3.1</t>
  </si>
  <si>
    <t>BETON XF1-C25 POUR POUTRES ET LINTEAUX</t>
  </si>
  <si>
    <t>02.4.3.2</t>
  </si>
  <si>
    <t>COFFRAGE SOIGNE POUR POUTRES ET LINTEAUX</t>
  </si>
  <si>
    <t>02.4.3.2.1</t>
  </si>
  <si>
    <t>COFFRAGE SOIGNE  POUTRES ET LINTEAUX</t>
  </si>
  <si>
    <t>02.4.3.2.2</t>
  </si>
  <si>
    <t>COFFRAGE "U"  LINTEAUX</t>
  </si>
  <si>
    <t>02.4.3.3</t>
  </si>
  <si>
    <t>ARMATURE POUR POUTRES ET LINTEAUX</t>
  </si>
  <si>
    <t>02.4.4</t>
  </si>
  <si>
    <t>CHAINAGES</t>
  </si>
  <si>
    <t>02.4.4.1</t>
  </si>
  <si>
    <t>BETON XF1-C25 POUR CHAINAGES HORIZONTAUX ET RAMPANTS</t>
  </si>
  <si>
    <t>02.4.4.2</t>
  </si>
  <si>
    <t>COFFRAGE SOIGNE CHAINAGES</t>
  </si>
  <si>
    <t>02.4.4.3</t>
  </si>
  <si>
    <t>PLUS VALUE CHAINAGE U</t>
  </si>
  <si>
    <t>02.4.4.4</t>
  </si>
  <si>
    <t>ARMATURE CHAINAGE</t>
  </si>
  <si>
    <t>02.4.5</t>
  </si>
  <si>
    <t>SOMMIER BÉTON</t>
  </si>
  <si>
    <t>02.4.6</t>
  </si>
  <si>
    <t>DIVERS - FINITION</t>
  </si>
  <si>
    <t>02.4.6.1</t>
  </si>
  <si>
    <t>APPUIS ET SEUILS</t>
  </si>
  <si>
    <t>02.4.6.1.1</t>
  </si>
  <si>
    <t>APPUI  NON SAILLANT</t>
  </si>
  <si>
    <t>02.4.6.1.2</t>
  </si>
  <si>
    <t>SEUIL DE PORTES</t>
  </si>
  <si>
    <t>02.4.6.1.3</t>
  </si>
  <si>
    <t>BANDES DE POSE MENUISERIES</t>
  </si>
  <si>
    <t>02.4.6.2</t>
  </si>
  <si>
    <t>TRAITEMENT DE JOINT DE DILATATION</t>
  </si>
  <si>
    <t>02.4.6.3</t>
  </si>
  <si>
    <t>COUVRE JOINT DE DILATATION ALUMINIUM</t>
  </si>
  <si>
    <t>02.4.6.4</t>
  </si>
  <si>
    <t>EMMARCHEMENT - volée droite de 3 marches</t>
  </si>
  <si>
    <t>02.4.7</t>
  </si>
  <si>
    <t>RAVALEMENT EXTERIEUR</t>
  </si>
  <si>
    <t>02.4.7.1</t>
  </si>
  <si>
    <t>ENDUIT SUR MURS EXTÉRIEURS CRÉÉS</t>
  </si>
  <si>
    <t>02.4.7.1.1</t>
  </si>
  <si>
    <t>ENDUIT SUR FAÇADES</t>
  </si>
  <si>
    <t>02.4.7.1.2</t>
  </si>
  <si>
    <t>ENDUIT POUR LINTEAU ET TABLEAU - FINITION TALOCHÉ FIN</t>
  </si>
  <si>
    <t>Sous-Total HT de SUPERSTRUCTURE</t>
  </si>
  <si>
    <t>02.5</t>
  </si>
  <si>
    <t>TRAVAUX SUR EXISTANT</t>
  </si>
  <si>
    <t>02.5.1</t>
  </si>
  <si>
    <t>FERMETURE D'OUVERTURE EXISTANTE</t>
  </si>
  <si>
    <t>02.5.2</t>
  </si>
  <si>
    <t>CRÉATION D'OUVERTURE DANS MUR</t>
  </si>
  <si>
    <t>02.5.2.1</t>
  </si>
  <si>
    <t>Ateliers et Stockage existants  - Tranche ferme</t>
  </si>
  <si>
    <t>02.5.2.1.1</t>
  </si>
  <si>
    <t>Ouverture de 1.30X1.15</t>
  </si>
  <si>
    <t>02.5.2.1.2</t>
  </si>
  <si>
    <t>Ouverture de 1.00X2.15</t>
  </si>
  <si>
    <t>02.5.2.2</t>
  </si>
  <si>
    <t>Bâtiment CEI  - Tranche ferme</t>
  </si>
  <si>
    <t>02.5.2.2.1</t>
  </si>
  <si>
    <t>Ouverture de 1.50X2.15</t>
  </si>
  <si>
    <t>02.5.2.2.2</t>
  </si>
  <si>
    <t>02.5.3</t>
  </si>
  <si>
    <t>DIVERS</t>
  </si>
  <si>
    <t>02.5.3.1</t>
  </si>
  <si>
    <t>SEUIL DE PORTE</t>
  </si>
  <si>
    <t>02.5.3.2</t>
  </si>
  <si>
    <t>RÉSERVATION POUR LES LOTS TECHNIQUES</t>
  </si>
  <si>
    <t>02.5.3.3</t>
  </si>
  <si>
    <t>FERMETURE CANIVEAU</t>
  </si>
  <si>
    <t>02.5.3.4</t>
  </si>
  <si>
    <t>RÉALISATION DE SAIGNÉE</t>
  </si>
  <si>
    <t>02.5.3.5</t>
  </si>
  <si>
    <t>DÉPOSE ET REPRISE DE TAMPON FONTE B125</t>
  </si>
  <si>
    <t>02.5.4</t>
  </si>
  <si>
    <t>RAVALEMENT SUR MURS EXTÉRIEURS EXISTANTS</t>
  </si>
  <si>
    <t>02.5.4.1</t>
  </si>
  <si>
    <t>NETTOYAGE GENERAL</t>
  </si>
  <si>
    <t>02.5.4.2</t>
  </si>
  <si>
    <t>REPRISE D'ENDUIT DE FAÇADES EXISTANTES</t>
  </si>
  <si>
    <t>Sous-Total HT de TRAVAUX SUR EXISTANT</t>
  </si>
  <si>
    <t>Tranche optionnelle</t>
  </si>
  <si>
    <t>02.3.5</t>
  </si>
  <si>
    <t>LONGRINE DE SEUIL</t>
  </si>
  <si>
    <t>02.3.8</t>
  </si>
  <si>
    <t>RADIER EN BÉTON ARMÉ - ÉPAISSEUR 0,20ml</t>
  </si>
  <si>
    <t>02.3.9</t>
  </si>
  <si>
    <t>RADIER POUR AIRE DE LAVAGE</t>
  </si>
  <si>
    <t>MONTANT HT TOUTES TRANCHES</t>
  </si>
  <si>
    <t>MONTANT TVA A 20,00 % TOUTES TRANCHES</t>
  </si>
  <si>
    <t>MONTANT TTC TOUTES TRANCHES</t>
  </si>
  <si>
    <t>Lot n°03 - Gros œuvre</t>
  </si>
  <si>
    <t>MONTANT HT  -Tranche ferme</t>
  </si>
  <si>
    <t>MONTANT TVA A 20% - Tranche ferme</t>
  </si>
  <si>
    <t>MONTANT TTC - Tranche ferme</t>
  </si>
  <si>
    <t>MONTANT HT  - Tranche optionnelle</t>
  </si>
  <si>
    <t>MONTANT TVA A 20% Tranche optionnelle</t>
  </si>
  <si>
    <t>MONTANT TTC  - 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</si>
</sst>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00"/>
    <numFmt numFmtId="165" formatCode="#,##0.000"/>
  </numFmts>
  <fonts count="11" x14ac:knownFonts="1">
    <font>
      <sz val="8.25"/>
      <name val="Tahoma"/>
      <family val="2"/>
      <charset val="1"/>
    </font>
    <font>
      <b/>
      <sz val="18"/>
      <name val="Calibri"/>
      <charset val="1"/>
    </font>
    <font>
      <b/>
      <sz val="18"/>
      <color rgb="FF333333"/>
      <name val="Calibri"/>
      <charset val="1"/>
    </font>
    <font>
      <b/>
      <sz val="12"/>
      <name val="Calibri"/>
      <charset val="1"/>
    </font>
    <font>
      <b/>
      <sz val="12"/>
      <color rgb="FF000000"/>
      <name val="Calibri"/>
      <charset val="1"/>
    </font>
    <font>
      <b/>
      <sz val="11"/>
      <color rgb="FF000000"/>
      <name val="Calibri"/>
      <charset val="1"/>
    </font>
    <font>
      <b/>
      <sz val="9"/>
      <color rgb="FF000000"/>
      <name val="Calibri"/>
      <charset val="1"/>
    </font>
    <font>
      <b/>
      <sz val="8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  <font>
      <b/>
      <sz val="10"/>
      <color theme="1"/>
      <name val="Calibri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5F5F5"/>
      </patternFill>
    </fill>
  </fills>
  <borders count="23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 style="thin">
        <color rgb="FF646464"/>
      </right>
      <top/>
      <bottom style="thin">
        <color rgb="FF646464"/>
      </bottom>
      <diagonal/>
    </border>
    <border>
      <left/>
      <right style="thin">
        <color rgb="FF646464"/>
      </right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 style="thin">
        <color rgb="FF646464"/>
      </left>
      <right/>
      <top/>
      <bottom style="thin">
        <color rgb="FF646464"/>
      </bottom>
      <diagonal/>
    </border>
    <border>
      <left style="medium">
        <color indexed="64"/>
      </left>
      <right/>
      <top style="medium">
        <color indexed="64"/>
      </top>
      <bottom style="thin">
        <color rgb="FF646464"/>
      </bottom>
      <diagonal/>
    </border>
    <border>
      <left/>
      <right/>
      <top style="medium">
        <color indexed="64"/>
      </top>
      <bottom style="thin">
        <color rgb="FF646464"/>
      </bottom>
      <diagonal/>
    </border>
    <border>
      <left/>
      <right style="thin">
        <color rgb="FF646464"/>
      </right>
      <top style="medium">
        <color indexed="64"/>
      </top>
      <bottom style="thin">
        <color rgb="FF646464"/>
      </bottom>
      <diagonal/>
    </border>
    <border>
      <left/>
      <right style="medium">
        <color indexed="64"/>
      </right>
      <top style="medium">
        <color indexed="64"/>
      </top>
      <bottom style="thin">
        <color rgb="FF646464"/>
      </bottom>
      <diagonal/>
    </border>
    <border>
      <left style="medium">
        <color indexed="64"/>
      </left>
      <right/>
      <top/>
      <bottom style="thin">
        <color rgb="FF646464"/>
      </bottom>
      <diagonal/>
    </border>
    <border>
      <left/>
      <right style="medium">
        <color indexed="64"/>
      </right>
      <top/>
      <bottom style="thin">
        <color rgb="FF6464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6464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50">
    <xf numFmtId="0" fontId="0" fillId="0" borderId="0" xfId="0">
      <alignment vertical="top"/>
      <protection locked="0"/>
    </xf>
    <xf numFmtId="0" fontId="0" fillId="2" borderId="0" xfId="0" applyFill="1">
      <alignment vertical="top"/>
      <protection locked="0"/>
    </xf>
    <xf numFmtId="0" fontId="0" fillId="2" borderId="7" xfId="0" applyFill="1" applyBorder="1">
      <alignment vertical="top"/>
      <protection locked="0"/>
    </xf>
    <xf numFmtId="0" fontId="0" fillId="2" borderId="8" xfId="0" applyFill="1" applyBorder="1">
      <alignment vertical="top"/>
      <protection locked="0"/>
    </xf>
    <xf numFmtId="0" fontId="0" fillId="0" borderId="8" xfId="0" applyBorder="1">
      <alignment vertical="top"/>
      <protection locked="0"/>
    </xf>
    <xf numFmtId="0" fontId="4" fillId="2" borderId="9" xfId="0" applyFont="1" applyFill="1" applyBorder="1" applyAlignment="1">
      <alignment vertical="center"/>
      <protection locked="0"/>
    </xf>
    <xf numFmtId="0" fontId="4" fillId="2" borderId="10" xfId="0" applyFont="1" applyFill="1" applyBorder="1" applyAlignment="1">
      <alignment vertical="center"/>
      <protection locked="0"/>
    </xf>
    <xf numFmtId="0" fontId="6" fillId="0" borderId="9" xfId="0" applyFont="1" applyBorder="1" applyAlignment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  <protection locked="0"/>
    </xf>
    <xf numFmtId="49" fontId="7" fillId="0" borderId="9" xfId="0" applyNumberFormat="1" applyFont="1" applyBorder="1" applyAlignment="1">
      <alignment horizontal="left" vertical="center" wrapText="1"/>
      <protection locked="0"/>
    </xf>
    <xf numFmtId="0" fontId="7" fillId="0" borderId="10" xfId="0" applyFont="1" applyBorder="1" applyAlignment="1">
      <alignment horizontal="left" vertical="center" wrapText="1"/>
      <protection locked="0"/>
    </xf>
    <xf numFmtId="0" fontId="7" fillId="0" borderId="10" xfId="0" applyFont="1" applyBorder="1" applyAlignment="1">
      <alignment horizontal="center" vertical="center"/>
      <protection locked="0"/>
    </xf>
    <xf numFmtId="0" fontId="7" fillId="0" borderId="10" xfId="0" applyFont="1" applyBorder="1" applyAlignment="1">
      <alignment horizontal="right" vertical="center"/>
      <protection locked="0"/>
    </xf>
    <xf numFmtId="49" fontId="7" fillId="0" borderId="9" xfId="0" applyNumberFormat="1" applyFont="1" applyBorder="1" applyAlignment="1">
      <alignment vertical="center" wrapText="1"/>
      <protection locked="0"/>
    </xf>
    <xf numFmtId="0" fontId="7" fillId="0" borderId="10" xfId="0" applyFont="1" applyBorder="1" applyAlignment="1">
      <alignment vertical="center" wrapText="1"/>
      <protection locked="0"/>
    </xf>
    <xf numFmtId="49" fontId="7" fillId="0" borderId="10" xfId="0" applyNumberFormat="1" applyFont="1" applyBorder="1" applyAlignment="1">
      <alignment horizontal="center" vertical="center" wrapText="1"/>
      <protection locked="0"/>
    </xf>
    <xf numFmtId="164" fontId="7" fillId="0" borderId="10" xfId="0" applyNumberFormat="1" applyFont="1" applyBorder="1" applyAlignment="1">
      <alignment horizontal="right" vertical="center"/>
      <protection locked="0"/>
    </xf>
    <xf numFmtId="3" fontId="7" fillId="0" borderId="10" xfId="0" applyNumberFormat="1" applyFont="1" applyBorder="1" applyAlignment="1">
      <alignment horizontal="right" vertical="center"/>
      <protection locked="0"/>
    </xf>
    <xf numFmtId="7" fontId="7" fillId="0" borderId="10" xfId="0" applyNumberFormat="1" applyFont="1" applyBorder="1" applyAlignment="1">
      <alignment horizontal="right" vertical="center"/>
      <protection locked="0"/>
    </xf>
    <xf numFmtId="165" fontId="7" fillId="0" borderId="10" xfId="0" applyNumberFormat="1" applyFont="1" applyBorder="1" applyAlignment="1">
      <alignment horizontal="right" vertical="center"/>
      <protection locked="0"/>
    </xf>
    <xf numFmtId="7" fontId="8" fillId="3" borderId="10" xfId="0" applyNumberFormat="1" applyFont="1" applyFill="1" applyBorder="1" applyAlignment="1" applyProtection="1">
      <alignment horizontal="right" vertical="center"/>
    </xf>
    <xf numFmtId="4" fontId="7" fillId="0" borderId="10" xfId="0" applyNumberFormat="1" applyFont="1" applyBorder="1" applyAlignment="1">
      <alignment horizontal="right" vertical="center"/>
      <protection locked="0"/>
    </xf>
    <xf numFmtId="7" fontId="10" fillId="0" borderId="10" xfId="0" applyNumberFormat="1" applyFont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2" fillId="2" borderId="4" xfId="0" applyFont="1" applyFill="1" applyBorder="1" applyAlignment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>
      <alignment horizontal="left" vertical="center"/>
      <protection locked="0"/>
    </xf>
    <xf numFmtId="0" fontId="3" fillId="2" borderId="5" xfId="0" applyFont="1" applyFill="1" applyBorder="1" applyAlignment="1">
      <alignment horizontal="left" vertical="center"/>
      <protection locked="0"/>
    </xf>
    <xf numFmtId="0" fontId="3" fillId="2" borderId="6" xfId="0" applyFont="1" applyFill="1" applyBorder="1" applyAlignment="1">
      <alignment horizontal="left" vertical="center"/>
      <protection locked="0"/>
    </xf>
    <xf numFmtId="0" fontId="5" fillId="0" borderId="11" xfId="0" applyFont="1" applyBorder="1" applyAlignment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  <protection locked="0"/>
    </xf>
    <xf numFmtId="49" fontId="6" fillId="3" borderId="12" xfId="0" applyNumberFormat="1" applyFont="1" applyFill="1" applyBorder="1" applyAlignment="1">
      <alignment horizontal="left" vertical="center" wrapText="1" indent="11"/>
      <protection locked="0"/>
    </xf>
    <xf numFmtId="49" fontId="6" fillId="3" borderId="11" xfId="0" applyNumberFormat="1" applyFont="1" applyFill="1" applyBorder="1" applyAlignment="1">
      <alignment horizontal="left" vertical="center" wrapText="1" indent="11"/>
      <protection locked="0"/>
    </xf>
    <xf numFmtId="49" fontId="6" fillId="3" borderId="10" xfId="0" applyNumberFormat="1" applyFont="1" applyFill="1" applyBorder="1" applyAlignment="1">
      <alignment horizontal="left" vertical="center" wrapText="1" indent="11"/>
      <protection locked="0"/>
    </xf>
    <xf numFmtId="49" fontId="9" fillId="0" borderId="12" xfId="0" applyNumberFormat="1" applyFont="1" applyBorder="1" applyAlignment="1">
      <alignment horizontal="left" vertical="center" wrapText="1"/>
      <protection locked="0"/>
    </xf>
    <xf numFmtId="49" fontId="9" fillId="0" borderId="11" xfId="0" applyNumberFormat="1" applyFont="1" applyBorder="1" applyAlignment="1">
      <alignment horizontal="left" vertical="center" wrapText="1"/>
      <protection locked="0"/>
    </xf>
    <xf numFmtId="49" fontId="9" fillId="0" borderId="10" xfId="0" applyNumberFormat="1" applyFont="1" applyBorder="1" applyAlignment="1">
      <alignment horizontal="left" vertical="center" wrapText="1"/>
      <protection locked="0"/>
    </xf>
    <xf numFmtId="49" fontId="9" fillId="0" borderId="13" xfId="0" applyNumberFormat="1" applyFont="1" applyBorder="1" applyAlignment="1">
      <alignment horizontal="left" vertical="center" wrapText="1"/>
      <protection locked="0"/>
    </xf>
    <xf numFmtId="49" fontId="9" fillId="0" borderId="14" xfId="0" applyNumberFormat="1" applyFont="1" applyBorder="1" applyAlignment="1">
      <alignment horizontal="left" vertical="center" wrapText="1"/>
      <protection locked="0"/>
    </xf>
    <xf numFmtId="49" fontId="9" fillId="0" borderId="15" xfId="0" applyNumberFormat="1" applyFont="1" applyBorder="1" applyAlignment="1">
      <alignment horizontal="left" vertical="center" wrapText="1"/>
      <protection locked="0"/>
    </xf>
    <xf numFmtId="7" fontId="10" fillId="0" borderId="16" xfId="0" applyNumberFormat="1" applyFont="1" applyBorder="1" applyAlignment="1" applyProtection="1">
      <alignment horizontal="right" vertical="center"/>
    </xf>
    <xf numFmtId="49" fontId="9" fillId="0" borderId="17" xfId="0" applyNumberFormat="1" applyFont="1" applyBorder="1" applyAlignment="1">
      <alignment horizontal="left" vertical="center" wrapText="1"/>
      <protection locked="0"/>
    </xf>
    <xf numFmtId="7" fontId="10" fillId="0" borderId="18" xfId="0" applyNumberFormat="1" applyFont="1" applyBorder="1" applyAlignment="1" applyProtection="1">
      <alignment horizontal="right" vertical="center"/>
    </xf>
    <xf numFmtId="49" fontId="9" fillId="0" borderId="19" xfId="0" applyNumberFormat="1" applyFont="1" applyBorder="1" applyAlignment="1">
      <alignment horizontal="left" vertical="center" wrapText="1"/>
      <protection locked="0"/>
    </xf>
    <xf numFmtId="49" fontId="9" fillId="0" borderId="20" xfId="0" applyNumberFormat="1" applyFont="1" applyBorder="1" applyAlignment="1">
      <alignment horizontal="left" vertical="center" wrapText="1"/>
      <protection locked="0"/>
    </xf>
    <xf numFmtId="49" fontId="9" fillId="0" borderId="21" xfId="0" applyNumberFormat="1" applyFont="1" applyBorder="1" applyAlignment="1">
      <alignment horizontal="left" vertical="center" wrapText="1"/>
      <protection locked="0"/>
    </xf>
    <xf numFmtId="7" fontId="10" fillId="0" borderId="22" xfId="0" applyNumberFormat="1" applyFont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1"/>
  <sheetViews>
    <sheetView showZeros="0" tabSelected="1" view="pageBreakPreview" zoomScale="60" zoomScaleNormal="100" workbookViewId="0">
      <pane ySplit="1" topLeftCell="A2" activePane="bottomLeft" state="frozen"/>
      <selection pane="bottomLeft" activeCell="G137" sqref="G137"/>
    </sheetView>
  </sheetViews>
  <sheetFormatPr baseColWidth="10" defaultColWidth="10" defaultRowHeight="15" customHeight="1" x14ac:dyDescent="0.15"/>
  <cols>
    <col min="1" max="1" width="4.83203125" customWidth="1"/>
    <col min="2" max="2" width="11.1640625" customWidth="1"/>
    <col min="3" max="3" width="54" customWidth="1"/>
    <col min="4" max="4" width="11.83203125" customWidth="1"/>
    <col min="5" max="5" width="17.83203125" customWidth="1"/>
    <col min="6" max="6" width="24.1640625" customWidth="1"/>
    <col min="7" max="7" width="38" customWidth="1"/>
  </cols>
  <sheetData>
    <row r="1" spans="1:7" ht="22.5" customHeight="1" thickBot="1" x14ac:dyDescent="0.2">
      <c r="A1" s="1"/>
      <c r="B1" s="23" t="s">
        <v>0</v>
      </c>
      <c r="C1" s="24"/>
      <c r="D1" s="24"/>
      <c r="E1" s="24"/>
      <c r="F1" s="24"/>
      <c r="G1" s="25"/>
    </row>
    <row r="2" spans="1:7" ht="63.75" customHeight="1" thickBot="1" x14ac:dyDescent="0.2">
      <c r="A2" s="1"/>
      <c r="B2" s="26" t="s">
        <v>1</v>
      </c>
      <c r="C2" s="27"/>
      <c r="D2" s="27"/>
      <c r="E2" s="27"/>
      <c r="F2" s="27"/>
      <c r="G2" s="28"/>
    </row>
    <row r="3" spans="1:7" ht="22.5" customHeight="1" thickBot="1" x14ac:dyDescent="0.2">
      <c r="A3" s="1"/>
      <c r="B3" s="29" t="s">
        <v>283</v>
      </c>
      <c r="C3" s="30"/>
      <c r="D3" s="30"/>
      <c r="E3" s="30"/>
      <c r="F3" s="30"/>
      <c r="G3" s="31"/>
    </row>
    <row r="4" spans="1:7" ht="15" customHeight="1" x14ac:dyDescent="0.15">
      <c r="A4" s="1"/>
      <c r="B4" s="2"/>
      <c r="C4" s="3"/>
      <c r="D4" s="4"/>
      <c r="E4" s="4"/>
      <c r="F4" s="4"/>
      <c r="G4" s="4"/>
    </row>
    <row r="5" spans="1:7" ht="15" customHeight="1" x14ac:dyDescent="0.15">
      <c r="A5" s="1"/>
      <c r="B5" s="5"/>
      <c r="C5" s="6"/>
      <c r="D5" s="32" t="s">
        <v>2</v>
      </c>
      <c r="E5" s="32"/>
      <c r="F5" s="32"/>
      <c r="G5" s="33"/>
    </row>
    <row r="6" spans="1:7" ht="15" customHeight="1" x14ac:dyDescent="0.15">
      <c r="A6" s="1"/>
      <c r="B6" s="7" t="s">
        <v>3</v>
      </c>
      <c r="C6" s="8" t="s">
        <v>4</v>
      </c>
      <c r="D6" s="8" t="s">
        <v>5</v>
      </c>
      <c r="E6" s="8" t="s">
        <v>6</v>
      </c>
      <c r="F6" s="8" t="s">
        <v>7</v>
      </c>
      <c r="G6" s="8" t="s">
        <v>8</v>
      </c>
    </row>
    <row r="7" spans="1:7" ht="21" customHeight="1" x14ac:dyDescent="0.15">
      <c r="B7" s="9" t="s">
        <v>10</v>
      </c>
      <c r="C7" s="10" t="s">
        <v>11</v>
      </c>
      <c r="D7" s="11"/>
      <c r="E7" s="12"/>
      <c r="F7" s="12"/>
      <c r="G7" s="12">
        <f>+F7*E7</f>
        <v>0</v>
      </c>
    </row>
    <row r="8" spans="1:7" ht="18" customHeight="1" x14ac:dyDescent="0.15">
      <c r="B8" s="13" t="s">
        <v>12</v>
      </c>
      <c r="C8" s="14" t="s">
        <v>13</v>
      </c>
      <c r="D8" s="11"/>
      <c r="E8" s="12"/>
      <c r="F8" s="12"/>
      <c r="G8" s="12">
        <f t="shared" ref="G8:G71" si="0">+F8*E8</f>
        <v>0</v>
      </c>
    </row>
    <row r="9" spans="1:7" ht="15" customHeight="1" x14ac:dyDescent="0.15">
      <c r="B9" s="13" t="s">
        <v>14</v>
      </c>
      <c r="C9" s="14" t="s">
        <v>15</v>
      </c>
      <c r="D9" s="15"/>
      <c r="E9" s="16"/>
      <c r="F9" s="18"/>
      <c r="G9" s="12">
        <f t="shared" si="0"/>
        <v>0</v>
      </c>
    </row>
    <row r="10" spans="1:7" ht="15" customHeight="1" x14ac:dyDescent="0.15">
      <c r="B10" s="13" t="s">
        <v>16</v>
      </c>
      <c r="C10" s="14" t="s">
        <v>17</v>
      </c>
      <c r="D10" s="15" t="s">
        <v>18</v>
      </c>
      <c r="E10" s="19"/>
      <c r="F10" s="18"/>
      <c r="G10" s="12">
        <f t="shared" si="0"/>
        <v>0</v>
      </c>
    </row>
    <row r="11" spans="1:7" ht="15" customHeight="1" x14ac:dyDescent="0.15">
      <c r="B11" s="13" t="s">
        <v>19</v>
      </c>
      <c r="C11" s="14" t="s">
        <v>9</v>
      </c>
      <c r="D11" s="15" t="s">
        <v>20</v>
      </c>
      <c r="E11" s="17"/>
      <c r="F11" s="18"/>
      <c r="G11" s="12">
        <f t="shared" si="0"/>
        <v>0</v>
      </c>
    </row>
    <row r="12" spans="1:7" ht="15" customHeight="1" x14ac:dyDescent="0.15">
      <c r="B12" s="13" t="s">
        <v>21</v>
      </c>
      <c r="C12" s="14" t="s">
        <v>22</v>
      </c>
      <c r="D12" s="15" t="s">
        <v>18</v>
      </c>
      <c r="E12" s="19"/>
      <c r="F12" s="18"/>
      <c r="G12" s="12">
        <f t="shared" si="0"/>
        <v>0</v>
      </c>
    </row>
    <row r="13" spans="1:7" ht="15" customHeight="1" x14ac:dyDescent="0.15">
      <c r="B13" s="13" t="s">
        <v>23</v>
      </c>
      <c r="C13" s="14" t="s">
        <v>24</v>
      </c>
      <c r="D13" s="15" t="s">
        <v>18</v>
      </c>
      <c r="E13" s="19"/>
      <c r="F13" s="18"/>
      <c r="G13" s="12">
        <f t="shared" si="0"/>
        <v>0</v>
      </c>
    </row>
    <row r="14" spans="1:7" ht="15" customHeight="1" x14ac:dyDescent="0.15">
      <c r="B14" s="13" t="s">
        <v>25</v>
      </c>
      <c r="C14" s="14" t="s">
        <v>26</v>
      </c>
      <c r="D14" s="15" t="s">
        <v>18</v>
      </c>
      <c r="E14" s="19"/>
      <c r="F14" s="18"/>
      <c r="G14" s="12">
        <f t="shared" si="0"/>
        <v>0</v>
      </c>
    </row>
    <row r="15" spans="1:7" ht="15" customHeight="1" x14ac:dyDescent="0.15">
      <c r="B15" s="13" t="s">
        <v>27</v>
      </c>
      <c r="C15" s="14" t="s">
        <v>28</v>
      </c>
      <c r="D15" s="15" t="s">
        <v>20</v>
      </c>
      <c r="E15" s="17"/>
      <c r="F15" s="18"/>
      <c r="G15" s="12">
        <f t="shared" si="0"/>
        <v>0</v>
      </c>
    </row>
    <row r="16" spans="1:7" ht="15" customHeight="1" x14ac:dyDescent="0.15">
      <c r="B16" s="13" t="s">
        <v>29</v>
      </c>
      <c r="C16" s="14" t="s">
        <v>30</v>
      </c>
      <c r="D16" s="15" t="s">
        <v>18</v>
      </c>
      <c r="E16" s="19"/>
      <c r="F16" s="18"/>
      <c r="G16" s="12">
        <f t="shared" si="0"/>
        <v>0</v>
      </c>
    </row>
    <row r="17" spans="2:7" ht="15" customHeight="1" x14ac:dyDescent="0.15">
      <c r="B17" s="13" t="s">
        <v>31</v>
      </c>
      <c r="C17" s="14" t="s">
        <v>32</v>
      </c>
      <c r="D17" s="15" t="s">
        <v>18</v>
      </c>
      <c r="E17" s="19"/>
      <c r="F17" s="18"/>
      <c r="G17" s="12">
        <f t="shared" si="0"/>
        <v>0</v>
      </c>
    </row>
    <row r="18" spans="2:7" ht="15" customHeight="1" x14ac:dyDescent="0.15">
      <c r="B18" s="13" t="s">
        <v>33</v>
      </c>
      <c r="C18" s="14" t="s">
        <v>34</v>
      </c>
      <c r="D18" s="15" t="s">
        <v>18</v>
      </c>
      <c r="E18" s="19"/>
      <c r="F18" s="18"/>
      <c r="G18" s="12">
        <f t="shared" si="0"/>
        <v>0</v>
      </c>
    </row>
    <row r="19" spans="2:7" ht="15" customHeight="1" x14ac:dyDescent="0.15">
      <c r="B19" s="13" t="s">
        <v>35</v>
      </c>
      <c r="C19" s="14" t="s">
        <v>36</v>
      </c>
      <c r="D19" s="15" t="s">
        <v>18</v>
      </c>
      <c r="E19" s="19"/>
      <c r="F19" s="18"/>
      <c r="G19" s="12">
        <f t="shared" si="0"/>
        <v>0</v>
      </c>
    </row>
    <row r="20" spans="2:7" ht="15" customHeight="1" x14ac:dyDescent="0.15">
      <c r="B20" s="13" t="s">
        <v>37</v>
      </c>
      <c r="C20" s="14" t="s">
        <v>38</v>
      </c>
      <c r="D20" s="15" t="s">
        <v>18</v>
      </c>
      <c r="E20" s="19"/>
      <c r="F20" s="18"/>
      <c r="G20" s="12">
        <f t="shared" si="0"/>
        <v>0</v>
      </c>
    </row>
    <row r="21" spans="2:7" ht="15" customHeight="1" x14ac:dyDescent="0.15">
      <c r="B21" s="13" t="s">
        <v>39</v>
      </c>
      <c r="C21" s="14" t="s">
        <v>40</v>
      </c>
      <c r="D21" s="15" t="s">
        <v>18</v>
      </c>
      <c r="E21" s="19"/>
      <c r="F21" s="18"/>
      <c r="G21" s="12">
        <f t="shared" si="0"/>
        <v>0</v>
      </c>
    </row>
    <row r="22" spans="2:7" ht="15" customHeight="1" x14ac:dyDescent="0.15">
      <c r="B22" s="13" t="s">
        <v>41</v>
      </c>
      <c r="C22" s="14" t="s">
        <v>42</v>
      </c>
      <c r="D22" s="15" t="s">
        <v>18</v>
      </c>
      <c r="E22" s="19"/>
      <c r="F22" s="18"/>
      <c r="G22" s="12">
        <f t="shared" si="0"/>
        <v>0</v>
      </c>
    </row>
    <row r="23" spans="2:7" ht="15" customHeight="1" x14ac:dyDescent="0.15">
      <c r="B23" s="13" t="s">
        <v>43</v>
      </c>
      <c r="C23" s="14" t="s">
        <v>44</v>
      </c>
      <c r="D23" s="15" t="s">
        <v>18</v>
      </c>
      <c r="E23" s="19"/>
      <c r="F23" s="18"/>
      <c r="G23" s="12">
        <f t="shared" si="0"/>
        <v>0</v>
      </c>
    </row>
    <row r="24" spans="2:7" ht="15" customHeight="1" x14ac:dyDescent="0.15">
      <c r="B24" s="13" t="s">
        <v>45</v>
      </c>
      <c r="C24" s="14" t="s">
        <v>46</v>
      </c>
      <c r="D24" s="15" t="s">
        <v>18</v>
      </c>
      <c r="E24" s="19"/>
      <c r="F24" s="18"/>
      <c r="G24" s="12">
        <f t="shared" si="0"/>
        <v>0</v>
      </c>
    </row>
    <row r="25" spans="2:7" ht="15" customHeight="1" x14ac:dyDescent="0.15">
      <c r="B25" s="13" t="s">
        <v>47</v>
      </c>
      <c r="C25" s="14" t="s">
        <v>48</v>
      </c>
      <c r="D25" s="15" t="s">
        <v>18</v>
      </c>
      <c r="E25" s="19"/>
      <c r="F25" s="18"/>
      <c r="G25" s="12">
        <f t="shared" si="0"/>
        <v>0</v>
      </c>
    </row>
    <row r="26" spans="2:7" ht="15" customHeight="1" x14ac:dyDescent="0.15">
      <c r="B26" s="13" t="s">
        <v>49</v>
      </c>
      <c r="C26" s="14" t="s">
        <v>50</v>
      </c>
      <c r="D26" s="15" t="s">
        <v>18</v>
      </c>
      <c r="E26" s="19"/>
      <c r="F26" s="18"/>
      <c r="G26" s="12">
        <f t="shared" si="0"/>
        <v>0</v>
      </c>
    </row>
    <row r="27" spans="2:7" ht="15" customHeight="1" x14ac:dyDescent="0.15">
      <c r="B27" s="13" t="s">
        <v>51</v>
      </c>
      <c r="C27" s="14" t="s">
        <v>52</v>
      </c>
      <c r="D27" s="15" t="s">
        <v>18</v>
      </c>
      <c r="E27" s="19"/>
      <c r="F27" s="18"/>
      <c r="G27" s="12">
        <f t="shared" si="0"/>
        <v>0</v>
      </c>
    </row>
    <row r="28" spans="2:7" ht="15" customHeight="1" x14ac:dyDescent="0.15">
      <c r="B28" s="13" t="s">
        <v>53</v>
      </c>
      <c r="C28" s="14" t="s">
        <v>54</v>
      </c>
      <c r="D28" s="11"/>
      <c r="E28" s="12"/>
      <c r="F28" s="12"/>
      <c r="G28" s="12">
        <f t="shared" si="0"/>
        <v>0</v>
      </c>
    </row>
    <row r="29" spans="2:7" ht="15" customHeight="1" x14ac:dyDescent="0.15">
      <c r="B29" s="13" t="s">
        <v>55</v>
      </c>
      <c r="C29" s="14" t="s">
        <v>56</v>
      </c>
      <c r="D29" s="15" t="s">
        <v>18</v>
      </c>
      <c r="E29" s="19"/>
      <c r="F29" s="18"/>
      <c r="G29" s="12">
        <f t="shared" si="0"/>
        <v>0</v>
      </c>
    </row>
    <row r="30" spans="2:7" ht="15" customHeight="1" x14ac:dyDescent="0.15">
      <c r="B30" s="13" t="s">
        <v>57</v>
      </c>
      <c r="C30" s="14" t="s">
        <v>58</v>
      </c>
      <c r="D30" s="15" t="s">
        <v>18</v>
      </c>
      <c r="E30" s="19"/>
      <c r="F30" s="18"/>
      <c r="G30" s="12">
        <f t="shared" si="0"/>
        <v>0</v>
      </c>
    </row>
    <row r="31" spans="2:7" ht="15" customHeight="1" x14ac:dyDescent="0.15">
      <c r="B31" s="13" t="s">
        <v>59</v>
      </c>
      <c r="C31" s="14" t="s">
        <v>60</v>
      </c>
      <c r="D31" s="15" t="s">
        <v>18</v>
      </c>
      <c r="E31" s="19"/>
      <c r="F31" s="18"/>
      <c r="G31" s="12">
        <f t="shared" si="0"/>
        <v>0</v>
      </c>
    </row>
    <row r="32" spans="2:7" ht="15" customHeight="1" x14ac:dyDescent="0.15">
      <c r="B32" s="13" t="s">
        <v>61</v>
      </c>
      <c r="C32" s="14" t="s">
        <v>62</v>
      </c>
      <c r="D32" s="11"/>
      <c r="E32" s="12"/>
      <c r="F32" s="12"/>
      <c r="G32" s="12">
        <f t="shared" si="0"/>
        <v>0</v>
      </c>
    </row>
    <row r="33" spans="2:7" ht="15" customHeight="1" x14ac:dyDescent="0.15">
      <c r="B33" s="13" t="s">
        <v>63</v>
      </c>
      <c r="C33" s="14" t="s">
        <v>64</v>
      </c>
      <c r="D33" s="15" t="s">
        <v>20</v>
      </c>
      <c r="E33" s="17"/>
      <c r="F33" s="18"/>
      <c r="G33" s="12">
        <f t="shared" si="0"/>
        <v>0</v>
      </c>
    </row>
    <row r="34" spans="2:7" ht="15" customHeight="1" x14ac:dyDescent="0.15">
      <c r="B34" s="13" t="s">
        <v>65</v>
      </c>
      <c r="C34" s="14" t="s">
        <v>66</v>
      </c>
      <c r="D34" s="15" t="s">
        <v>18</v>
      </c>
      <c r="E34" s="19"/>
      <c r="F34" s="18"/>
      <c r="G34" s="12">
        <f t="shared" si="0"/>
        <v>0</v>
      </c>
    </row>
    <row r="35" spans="2:7" ht="15" customHeight="1" x14ac:dyDescent="0.15">
      <c r="B35" s="13" t="s">
        <v>67</v>
      </c>
      <c r="C35" s="14" t="s">
        <v>68</v>
      </c>
      <c r="D35" s="15" t="s">
        <v>18</v>
      </c>
      <c r="E35" s="19"/>
      <c r="F35" s="18"/>
      <c r="G35" s="12">
        <f t="shared" si="0"/>
        <v>0</v>
      </c>
    </row>
    <row r="36" spans="2:7" ht="15" customHeight="1" x14ac:dyDescent="0.15">
      <c r="B36" s="34" t="s">
        <v>69</v>
      </c>
      <c r="C36" s="35"/>
      <c r="D36" s="35"/>
      <c r="E36" s="35"/>
      <c r="F36" s="36"/>
      <c r="G36" s="20">
        <f>SUM(G$9:G$27)+SUM(G$29:G$31)+SUM(G$33:G$35)</f>
        <v>0</v>
      </c>
    </row>
    <row r="37" spans="2:7" ht="18" customHeight="1" x14ac:dyDescent="0.15">
      <c r="B37" s="13" t="s">
        <v>70</v>
      </c>
      <c r="C37" s="14" t="s">
        <v>71</v>
      </c>
      <c r="D37" s="11"/>
      <c r="E37" s="12"/>
      <c r="F37" s="12"/>
      <c r="G37" s="12">
        <f t="shared" si="0"/>
        <v>0</v>
      </c>
    </row>
    <row r="38" spans="2:7" ht="15" customHeight="1" x14ac:dyDescent="0.15">
      <c r="B38" s="13" t="s">
        <v>72</v>
      </c>
      <c r="C38" s="14" t="s">
        <v>73</v>
      </c>
      <c r="D38" s="15" t="s">
        <v>18</v>
      </c>
      <c r="E38" s="19"/>
      <c r="F38" s="18"/>
      <c r="G38" s="12">
        <f t="shared" si="0"/>
        <v>0</v>
      </c>
    </row>
    <row r="39" spans="2:7" ht="15" customHeight="1" x14ac:dyDescent="0.15">
      <c r="B39" s="13" t="s">
        <v>74</v>
      </c>
      <c r="C39" s="14" t="s">
        <v>75</v>
      </c>
      <c r="D39" s="15" t="s">
        <v>76</v>
      </c>
      <c r="E39" s="21"/>
      <c r="F39" s="18"/>
      <c r="G39" s="12">
        <f t="shared" si="0"/>
        <v>0</v>
      </c>
    </row>
    <row r="40" spans="2:7" ht="15" customHeight="1" x14ac:dyDescent="0.15">
      <c r="B40" s="13" t="s">
        <v>77</v>
      </c>
      <c r="C40" s="14" t="s">
        <v>78</v>
      </c>
      <c r="D40" s="15" t="s">
        <v>76</v>
      </c>
      <c r="E40" s="21"/>
      <c r="F40" s="18"/>
      <c r="G40" s="12">
        <f t="shared" si="0"/>
        <v>0</v>
      </c>
    </row>
    <row r="41" spans="2:7" ht="15" customHeight="1" x14ac:dyDescent="0.15">
      <c r="B41" s="13" t="s">
        <v>79</v>
      </c>
      <c r="C41" s="14" t="s">
        <v>80</v>
      </c>
      <c r="D41" s="15" t="s">
        <v>76</v>
      </c>
      <c r="E41" s="21"/>
      <c r="F41" s="18"/>
      <c r="G41" s="12">
        <f t="shared" si="0"/>
        <v>0</v>
      </c>
    </row>
    <row r="42" spans="2:7" ht="15" customHeight="1" x14ac:dyDescent="0.15">
      <c r="B42" s="13" t="s">
        <v>81</v>
      </c>
      <c r="C42" s="14" t="s">
        <v>82</v>
      </c>
      <c r="D42" s="15" t="s">
        <v>18</v>
      </c>
      <c r="E42" s="19"/>
      <c r="F42" s="18"/>
      <c r="G42" s="12">
        <f t="shared" si="0"/>
        <v>0</v>
      </c>
    </row>
    <row r="43" spans="2:7" ht="15" customHeight="1" x14ac:dyDescent="0.15">
      <c r="B43" s="34" t="s">
        <v>83</v>
      </c>
      <c r="C43" s="35"/>
      <c r="D43" s="35"/>
      <c r="E43" s="35"/>
      <c r="F43" s="36"/>
      <c r="G43" s="20">
        <f>SUM(G$38:G$42)</f>
        <v>0</v>
      </c>
    </row>
    <row r="44" spans="2:7" ht="18" customHeight="1" x14ac:dyDescent="0.15">
      <c r="B44" s="13" t="s">
        <v>84</v>
      </c>
      <c r="C44" s="14" t="s">
        <v>85</v>
      </c>
      <c r="D44" s="11"/>
      <c r="E44" s="12"/>
      <c r="F44" s="12"/>
      <c r="G44" s="12">
        <f t="shared" si="0"/>
        <v>0</v>
      </c>
    </row>
    <row r="45" spans="2:7" ht="15" customHeight="1" x14ac:dyDescent="0.15">
      <c r="B45" s="13" t="s">
        <v>86</v>
      </c>
      <c r="C45" s="14" t="s">
        <v>87</v>
      </c>
      <c r="D45" s="11"/>
      <c r="E45" s="12"/>
      <c r="F45" s="12"/>
      <c r="G45" s="12">
        <f t="shared" si="0"/>
        <v>0</v>
      </c>
    </row>
    <row r="46" spans="2:7" ht="15" customHeight="1" x14ac:dyDescent="0.15">
      <c r="B46" s="13" t="s">
        <v>88</v>
      </c>
      <c r="C46" s="14" t="s">
        <v>89</v>
      </c>
      <c r="D46" s="15" t="s">
        <v>90</v>
      </c>
      <c r="E46" s="19"/>
      <c r="F46" s="18"/>
      <c r="G46" s="12">
        <f t="shared" si="0"/>
        <v>0</v>
      </c>
    </row>
    <row r="47" spans="2:7" ht="15" customHeight="1" x14ac:dyDescent="0.15">
      <c r="B47" s="13" t="s">
        <v>91</v>
      </c>
      <c r="C47" s="14" t="s">
        <v>92</v>
      </c>
      <c r="D47" s="15" t="s">
        <v>90</v>
      </c>
      <c r="E47" s="19"/>
      <c r="F47" s="18"/>
      <c r="G47" s="12">
        <f t="shared" si="0"/>
        <v>0</v>
      </c>
    </row>
    <row r="48" spans="2:7" ht="15" customHeight="1" x14ac:dyDescent="0.15">
      <c r="B48" s="13" t="s">
        <v>93</v>
      </c>
      <c r="C48" s="14" t="s">
        <v>94</v>
      </c>
      <c r="D48" s="15" t="s">
        <v>90</v>
      </c>
      <c r="E48" s="19"/>
      <c r="F48" s="18"/>
      <c r="G48" s="12">
        <f t="shared" si="0"/>
        <v>0</v>
      </c>
    </row>
    <row r="49" spans="2:7" ht="15" customHeight="1" x14ac:dyDescent="0.15">
      <c r="B49" s="13" t="s">
        <v>95</v>
      </c>
      <c r="C49" s="14" t="s">
        <v>96</v>
      </c>
      <c r="D49" s="15" t="s">
        <v>90</v>
      </c>
      <c r="E49" s="19"/>
      <c r="F49" s="18"/>
      <c r="G49" s="12">
        <f t="shared" si="0"/>
        <v>0</v>
      </c>
    </row>
    <row r="50" spans="2:7" ht="15" customHeight="1" x14ac:dyDescent="0.15">
      <c r="B50" s="13" t="s">
        <v>97</v>
      </c>
      <c r="C50" s="14" t="s">
        <v>98</v>
      </c>
      <c r="D50" s="15" t="s">
        <v>18</v>
      </c>
      <c r="E50" s="19"/>
      <c r="F50" s="18"/>
      <c r="G50" s="12">
        <f t="shared" si="0"/>
        <v>0</v>
      </c>
    </row>
    <row r="51" spans="2:7" ht="15" customHeight="1" x14ac:dyDescent="0.15">
      <c r="B51" s="13" t="s">
        <v>99</v>
      </c>
      <c r="C51" s="14" t="s">
        <v>100</v>
      </c>
      <c r="D51" s="11"/>
      <c r="E51" s="12"/>
      <c r="F51" s="12"/>
      <c r="G51" s="12">
        <f t="shared" si="0"/>
        <v>0</v>
      </c>
    </row>
    <row r="52" spans="2:7" ht="23.25" customHeight="1" x14ac:dyDescent="0.15">
      <c r="B52" s="13" t="s">
        <v>101</v>
      </c>
      <c r="C52" s="14" t="s">
        <v>102</v>
      </c>
      <c r="D52" s="15" t="s">
        <v>90</v>
      </c>
      <c r="E52" s="19"/>
      <c r="F52" s="18"/>
      <c r="G52" s="12">
        <f t="shared" si="0"/>
        <v>0</v>
      </c>
    </row>
    <row r="53" spans="2:7" ht="15" customHeight="1" x14ac:dyDescent="0.15">
      <c r="B53" s="13" t="s">
        <v>103</v>
      </c>
      <c r="C53" s="14" t="s">
        <v>104</v>
      </c>
      <c r="D53" s="15" t="s">
        <v>90</v>
      </c>
      <c r="E53" s="19"/>
      <c r="F53" s="18"/>
      <c r="G53" s="12">
        <f t="shared" si="0"/>
        <v>0</v>
      </c>
    </row>
    <row r="54" spans="2:7" ht="15" customHeight="1" x14ac:dyDescent="0.15">
      <c r="B54" s="13" t="s">
        <v>105</v>
      </c>
      <c r="C54" s="14" t="s">
        <v>106</v>
      </c>
      <c r="D54" s="15" t="s">
        <v>90</v>
      </c>
      <c r="E54" s="19"/>
      <c r="F54" s="18"/>
      <c r="G54" s="12">
        <f t="shared" si="0"/>
        <v>0</v>
      </c>
    </row>
    <row r="55" spans="2:7" ht="15" customHeight="1" x14ac:dyDescent="0.15">
      <c r="B55" s="13" t="s">
        <v>107</v>
      </c>
      <c r="C55" s="14" t="s">
        <v>108</v>
      </c>
      <c r="D55" s="15" t="s">
        <v>109</v>
      </c>
      <c r="E55" s="19"/>
      <c r="F55" s="18"/>
      <c r="G55" s="12">
        <f t="shared" si="0"/>
        <v>0</v>
      </c>
    </row>
    <row r="56" spans="2:7" ht="15" customHeight="1" x14ac:dyDescent="0.15">
      <c r="B56" s="13" t="s">
        <v>110</v>
      </c>
      <c r="C56" s="14" t="s">
        <v>111</v>
      </c>
      <c r="D56" s="15" t="s">
        <v>109</v>
      </c>
      <c r="E56" s="19"/>
      <c r="F56" s="18"/>
      <c r="G56" s="12">
        <f t="shared" si="0"/>
        <v>0</v>
      </c>
    </row>
    <row r="57" spans="2:7" ht="15" customHeight="1" x14ac:dyDescent="0.15">
      <c r="B57" s="13" t="s">
        <v>112</v>
      </c>
      <c r="C57" s="14" t="s">
        <v>113</v>
      </c>
      <c r="D57" s="15" t="s">
        <v>18</v>
      </c>
      <c r="E57" s="19"/>
      <c r="F57" s="18"/>
      <c r="G57" s="12">
        <f t="shared" si="0"/>
        <v>0</v>
      </c>
    </row>
    <row r="58" spans="2:7" ht="15" customHeight="1" x14ac:dyDescent="0.15">
      <c r="B58" s="13" t="s">
        <v>114</v>
      </c>
      <c r="C58" s="14" t="s">
        <v>115</v>
      </c>
      <c r="D58" s="11"/>
      <c r="E58" s="12"/>
      <c r="F58" s="12"/>
      <c r="G58" s="12">
        <f t="shared" si="0"/>
        <v>0</v>
      </c>
    </row>
    <row r="59" spans="2:7" ht="15" customHeight="1" x14ac:dyDescent="0.15">
      <c r="B59" s="13" t="s">
        <v>116</v>
      </c>
      <c r="C59" s="14" t="s">
        <v>117</v>
      </c>
      <c r="D59" s="15" t="s">
        <v>90</v>
      </c>
      <c r="E59" s="19"/>
      <c r="F59" s="18"/>
      <c r="G59" s="12">
        <f t="shared" si="0"/>
        <v>0</v>
      </c>
    </row>
    <row r="60" spans="2:7" ht="15" customHeight="1" x14ac:dyDescent="0.15">
      <c r="B60" s="13" t="s">
        <v>118</v>
      </c>
      <c r="C60" s="14" t="s">
        <v>119</v>
      </c>
      <c r="D60" s="15" t="s">
        <v>90</v>
      </c>
      <c r="E60" s="19"/>
      <c r="F60" s="18"/>
      <c r="G60" s="12">
        <f t="shared" si="0"/>
        <v>0</v>
      </c>
    </row>
    <row r="61" spans="2:7" ht="15" customHeight="1" x14ac:dyDescent="0.15">
      <c r="B61" s="13" t="s">
        <v>120</v>
      </c>
      <c r="C61" s="14" t="s">
        <v>121</v>
      </c>
      <c r="D61" s="15" t="s">
        <v>76</v>
      </c>
      <c r="E61" s="21"/>
      <c r="F61" s="18"/>
      <c r="G61" s="12">
        <f t="shared" si="0"/>
        <v>0</v>
      </c>
    </row>
    <row r="62" spans="2:7" ht="15" customHeight="1" x14ac:dyDescent="0.15">
      <c r="B62" s="13" t="s">
        <v>122</v>
      </c>
      <c r="C62" s="14" t="s">
        <v>123</v>
      </c>
      <c r="D62" s="15" t="s">
        <v>109</v>
      </c>
      <c r="E62" s="19"/>
      <c r="F62" s="18"/>
      <c r="G62" s="12">
        <f t="shared" si="0"/>
        <v>0</v>
      </c>
    </row>
    <row r="63" spans="2:7" ht="15" customHeight="1" x14ac:dyDescent="0.15">
      <c r="B63" s="13" t="s">
        <v>124</v>
      </c>
      <c r="C63" s="14" t="s">
        <v>125</v>
      </c>
      <c r="D63" s="11"/>
      <c r="E63" s="12"/>
      <c r="F63" s="12"/>
      <c r="G63" s="12">
        <f t="shared" si="0"/>
        <v>0</v>
      </c>
    </row>
    <row r="64" spans="2:7" ht="15" customHeight="1" x14ac:dyDescent="0.15">
      <c r="B64" s="13" t="s">
        <v>126</v>
      </c>
      <c r="C64" s="14" t="s">
        <v>127</v>
      </c>
      <c r="D64" s="15" t="s">
        <v>90</v>
      </c>
      <c r="E64" s="19"/>
      <c r="F64" s="18"/>
      <c r="G64" s="12">
        <f t="shared" si="0"/>
        <v>0</v>
      </c>
    </row>
    <row r="65" spans="2:7" ht="15" customHeight="1" x14ac:dyDescent="0.15">
      <c r="B65" s="13" t="s">
        <v>128</v>
      </c>
      <c r="C65" s="14" t="s">
        <v>129</v>
      </c>
      <c r="D65" s="15" t="s">
        <v>76</v>
      </c>
      <c r="E65" s="21"/>
      <c r="F65" s="18"/>
      <c r="G65" s="12">
        <f t="shared" si="0"/>
        <v>0</v>
      </c>
    </row>
    <row r="66" spans="2:7" ht="15" customHeight="1" x14ac:dyDescent="0.15">
      <c r="B66" s="13" t="s">
        <v>130</v>
      </c>
      <c r="C66" s="14" t="s">
        <v>131</v>
      </c>
      <c r="D66" s="11"/>
      <c r="E66" s="12"/>
      <c r="F66" s="12"/>
      <c r="G66" s="12">
        <f t="shared" si="0"/>
        <v>0</v>
      </c>
    </row>
    <row r="67" spans="2:7" ht="15" customHeight="1" x14ac:dyDescent="0.15">
      <c r="B67" s="13" t="s">
        <v>132</v>
      </c>
      <c r="C67" s="14" t="s">
        <v>133</v>
      </c>
      <c r="D67" s="15" t="s">
        <v>76</v>
      </c>
      <c r="E67" s="21"/>
      <c r="F67" s="18"/>
      <c r="G67" s="12">
        <f t="shared" si="0"/>
        <v>0</v>
      </c>
    </row>
    <row r="68" spans="2:7" ht="15" customHeight="1" x14ac:dyDescent="0.15">
      <c r="B68" s="13" t="s">
        <v>134</v>
      </c>
      <c r="C68" s="14" t="s">
        <v>135</v>
      </c>
      <c r="D68" s="15" t="s">
        <v>76</v>
      </c>
      <c r="E68" s="21"/>
      <c r="F68" s="18"/>
      <c r="G68" s="12">
        <f t="shared" si="0"/>
        <v>0</v>
      </c>
    </row>
    <row r="69" spans="2:7" ht="15" customHeight="1" x14ac:dyDescent="0.15">
      <c r="B69" s="13" t="s">
        <v>136</v>
      </c>
      <c r="C69" s="14" t="s">
        <v>137</v>
      </c>
      <c r="D69" s="15" t="s">
        <v>90</v>
      </c>
      <c r="E69" s="19"/>
      <c r="F69" s="18"/>
      <c r="G69" s="12">
        <f t="shared" si="0"/>
        <v>0</v>
      </c>
    </row>
    <row r="70" spans="2:7" ht="15" customHeight="1" x14ac:dyDescent="0.15">
      <c r="B70" s="13" t="s">
        <v>138</v>
      </c>
      <c r="C70" s="14" t="s">
        <v>139</v>
      </c>
      <c r="D70" s="15" t="s">
        <v>109</v>
      </c>
      <c r="E70" s="19"/>
      <c r="F70" s="18"/>
      <c r="G70" s="12">
        <f t="shared" si="0"/>
        <v>0</v>
      </c>
    </row>
    <row r="71" spans="2:7" ht="15" customHeight="1" x14ac:dyDescent="0.15">
      <c r="B71" s="13" t="s">
        <v>140</v>
      </c>
      <c r="C71" s="14" t="s">
        <v>141</v>
      </c>
      <c r="D71" s="15" t="s">
        <v>109</v>
      </c>
      <c r="E71" s="19"/>
      <c r="F71" s="18"/>
      <c r="G71" s="12">
        <f t="shared" si="0"/>
        <v>0</v>
      </c>
    </row>
    <row r="72" spans="2:7" ht="15" customHeight="1" x14ac:dyDescent="0.15">
      <c r="B72" s="13" t="s">
        <v>142</v>
      </c>
      <c r="C72" s="14" t="s">
        <v>143</v>
      </c>
      <c r="D72" s="15" t="s">
        <v>76</v>
      </c>
      <c r="E72" s="21"/>
      <c r="F72" s="18"/>
      <c r="G72" s="12">
        <f t="shared" ref="G72:G135" si="1">+F72*E72</f>
        <v>0</v>
      </c>
    </row>
    <row r="73" spans="2:7" ht="15" customHeight="1" x14ac:dyDescent="0.15">
      <c r="B73" s="13" t="s">
        <v>144</v>
      </c>
      <c r="C73" s="14" t="s">
        <v>145</v>
      </c>
      <c r="D73" s="15" t="s">
        <v>18</v>
      </c>
      <c r="E73" s="19"/>
      <c r="F73" s="18"/>
      <c r="G73" s="12">
        <f t="shared" si="1"/>
        <v>0</v>
      </c>
    </row>
    <row r="74" spans="2:7" ht="15" customHeight="1" x14ac:dyDescent="0.15">
      <c r="B74" s="13" t="s">
        <v>146</v>
      </c>
      <c r="C74" s="14" t="s">
        <v>147</v>
      </c>
      <c r="D74" s="11"/>
      <c r="E74" s="12"/>
      <c r="F74" s="12"/>
      <c r="G74" s="12">
        <f t="shared" si="1"/>
        <v>0</v>
      </c>
    </row>
    <row r="75" spans="2:7" ht="15" customHeight="1" x14ac:dyDescent="0.15">
      <c r="B75" s="13" t="s">
        <v>148</v>
      </c>
      <c r="C75" s="14" t="s">
        <v>149</v>
      </c>
      <c r="D75" s="15" t="s">
        <v>76</v>
      </c>
      <c r="E75" s="21"/>
      <c r="F75" s="18"/>
      <c r="G75" s="12">
        <f t="shared" si="1"/>
        <v>0</v>
      </c>
    </row>
    <row r="76" spans="2:7" ht="15" customHeight="1" x14ac:dyDescent="0.15">
      <c r="B76" s="13" t="s">
        <v>150</v>
      </c>
      <c r="C76" s="14" t="s">
        <v>151</v>
      </c>
      <c r="D76" s="15" t="s">
        <v>76</v>
      </c>
      <c r="E76" s="21"/>
      <c r="F76" s="18"/>
      <c r="G76" s="12">
        <f t="shared" si="1"/>
        <v>0</v>
      </c>
    </row>
    <row r="77" spans="2:7" ht="15" customHeight="1" x14ac:dyDescent="0.15">
      <c r="B77" s="13" t="s">
        <v>152</v>
      </c>
      <c r="C77" s="14" t="s">
        <v>153</v>
      </c>
      <c r="D77" s="15" t="s">
        <v>90</v>
      </c>
      <c r="E77" s="19"/>
      <c r="F77" s="18"/>
      <c r="G77" s="12">
        <f t="shared" si="1"/>
        <v>0</v>
      </c>
    </row>
    <row r="78" spans="2:7" ht="15" customHeight="1" x14ac:dyDescent="0.15">
      <c r="B78" s="13" t="s">
        <v>154</v>
      </c>
      <c r="C78" s="14" t="s">
        <v>155</v>
      </c>
      <c r="D78" s="15" t="s">
        <v>109</v>
      </c>
      <c r="E78" s="19"/>
      <c r="F78" s="18"/>
      <c r="G78" s="12">
        <f t="shared" si="1"/>
        <v>0</v>
      </c>
    </row>
    <row r="79" spans="2:7" ht="15" customHeight="1" x14ac:dyDescent="0.15">
      <c r="B79" s="13" t="s">
        <v>156</v>
      </c>
      <c r="C79" s="14" t="s">
        <v>157</v>
      </c>
      <c r="D79" s="15" t="s">
        <v>109</v>
      </c>
      <c r="E79" s="19"/>
      <c r="F79" s="18"/>
      <c r="G79" s="12">
        <f t="shared" si="1"/>
        <v>0</v>
      </c>
    </row>
    <row r="80" spans="2:7" ht="15" customHeight="1" x14ac:dyDescent="0.15">
      <c r="B80" s="13" t="s">
        <v>158</v>
      </c>
      <c r="C80" s="14" t="s">
        <v>159</v>
      </c>
      <c r="D80" s="11"/>
      <c r="E80" s="12"/>
      <c r="F80" s="12"/>
      <c r="G80" s="12">
        <f t="shared" si="1"/>
        <v>0</v>
      </c>
    </row>
    <row r="81" spans="2:7" ht="15" customHeight="1" x14ac:dyDescent="0.15">
      <c r="B81" s="13" t="s">
        <v>160</v>
      </c>
      <c r="C81" s="14" t="s">
        <v>161</v>
      </c>
      <c r="D81" s="15" t="s">
        <v>162</v>
      </c>
      <c r="E81" s="21"/>
      <c r="F81" s="18"/>
      <c r="G81" s="12">
        <f t="shared" si="1"/>
        <v>0</v>
      </c>
    </row>
    <row r="82" spans="2:7" ht="15" customHeight="1" x14ac:dyDescent="0.15">
      <c r="B82" s="13" t="s">
        <v>163</v>
      </c>
      <c r="C82" s="14" t="s">
        <v>164</v>
      </c>
      <c r="D82" s="15" t="s">
        <v>162</v>
      </c>
      <c r="E82" s="21"/>
      <c r="F82" s="18"/>
      <c r="G82" s="12">
        <f t="shared" si="1"/>
        <v>0</v>
      </c>
    </row>
    <row r="83" spans="2:7" ht="15" customHeight="1" x14ac:dyDescent="0.15">
      <c r="B83" s="13" t="s">
        <v>165</v>
      </c>
      <c r="C83" s="14" t="s">
        <v>166</v>
      </c>
      <c r="D83" s="15" t="s">
        <v>162</v>
      </c>
      <c r="E83" s="21"/>
      <c r="F83" s="18"/>
      <c r="G83" s="12">
        <f t="shared" si="1"/>
        <v>0</v>
      </c>
    </row>
    <row r="84" spans="2:7" ht="15" customHeight="1" x14ac:dyDescent="0.15">
      <c r="B84" s="13" t="s">
        <v>167</v>
      </c>
      <c r="C84" s="14" t="s">
        <v>168</v>
      </c>
      <c r="D84" s="15" t="s">
        <v>18</v>
      </c>
      <c r="E84" s="19"/>
      <c r="F84" s="18"/>
      <c r="G84" s="12">
        <f t="shared" si="1"/>
        <v>0</v>
      </c>
    </row>
    <row r="85" spans="2:7" ht="15" customHeight="1" x14ac:dyDescent="0.15">
      <c r="B85" s="34" t="s">
        <v>169</v>
      </c>
      <c r="C85" s="35"/>
      <c r="D85" s="35"/>
      <c r="E85" s="35"/>
      <c r="F85" s="36"/>
      <c r="G85" s="20">
        <f>SUM(G$46:G$50)+SUM(G$52:G$57)+SUM(G$59:G$62)+SUM(G$64:G$65)+SUM(G$67:G$73)+SUM(G$75:G$79)+SUM(G$81:G$84)</f>
        <v>0</v>
      </c>
    </row>
    <row r="86" spans="2:7" ht="18" customHeight="1" x14ac:dyDescent="0.15">
      <c r="B86" s="13" t="s">
        <v>170</v>
      </c>
      <c r="C86" s="14" t="s">
        <v>171</v>
      </c>
      <c r="D86" s="11"/>
      <c r="E86" s="12"/>
      <c r="F86" s="12"/>
      <c r="G86" s="12">
        <f t="shared" si="1"/>
        <v>0</v>
      </c>
    </row>
    <row r="87" spans="2:7" ht="15" customHeight="1" x14ac:dyDescent="0.15">
      <c r="B87" s="13" t="s">
        <v>172</v>
      </c>
      <c r="C87" s="14" t="s">
        <v>173</v>
      </c>
      <c r="D87" s="11"/>
      <c r="E87" s="12"/>
      <c r="F87" s="12"/>
      <c r="G87" s="12">
        <f t="shared" si="1"/>
        <v>0</v>
      </c>
    </row>
    <row r="88" spans="2:7" ht="23.25" customHeight="1" x14ac:dyDescent="0.15">
      <c r="B88" s="13" t="s">
        <v>174</v>
      </c>
      <c r="C88" s="14" t="s">
        <v>175</v>
      </c>
      <c r="D88" s="15" t="s">
        <v>76</v>
      </c>
      <c r="E88" s="21"/>
      <c r="F88" s="18"/>
      <c r="G88" s="12">
        <f t="shared" si="1"/>
        <v>0</v>
      </c>
    </row>
    <row r="89" spans="2:7" ht="15" customHeight="1" x14ac:dyDescent="0.15">
      <c r="B89" s="13" t="s">
        <v>176</v>
      </c>
      <c r="C89" s="14" t="s">
        <v>177</v>
      </c>
      <c r="D89" s="11"/>
      <c r="E89" s="12"/>
      <c r="F89" s="12"/>
      <c r="G89" s="12">
        <f t="shared" si="1"/>
        <v>0</v>
      </c>
    </row>
    <row r="90" spans="2:7" ht="15" customHeight="1" x14ac:dyDescent="0.15">
      <c r="B90" s="13" t="s">
        <v>178</v>
      </c>
      <c r="C90" s="14" t="s">
        <v>179</v>
      </c>
      <c r="D90" s="15" t="s">
        <v>90</v>
      </c>
      <c r="E90" s="19"/>
      <c r="F90" s="18"/>
      <c r="G90" s="12">
        <f t="shared" si="1"/>
        <v>0</v>
      </c>
    </row>
    <row r="91" spans="2:7" ht="15" customHeight="1" x14ac:dyDescent="0.15">
      <c r="B91" s="13" t="s">
        <v>180</v>
      </c>
      <c r="C91" s="14" t="s">
        <v>181</v>
      </c>
      <c r="D91" s="11"/>
      <c r="E91" s="12"/>
      <c r="F91" s="12"/>
      <c r="G91" s="12">
        <f t="shared" si="1"/>
        <v>0</v>
      </c>
    </row>
    <row r="92" spans="2:7" ht="15" customHeight="1" x14ac:dyDescent="0.15">
      <c r="B92" s="13" t="s">
        <v>182</v>
      </c>
      <c r="C92" s="14" t="s">
        <v>183</v>
      </c>
      <c r="D92" s="15" t="s">
        <v>76</v>
      </c>
      <c r="E92" s="21"/>
      <c r="F92" s="18"/>
      <c r="G92" s="12">
        <f t="shared" si="1"/>
        <v>0</v>
      </c>
    </row>
    <row r="93" spans="2:7" ht="23.25" customHeight="1" x14ac:dyDescent="0.15">
      <c r="B93" s="13" t="s">
        <v>184</v>
      </c>
      <c r="C93" s="14" t="s">
        <v>185</v>
      </c>
      <c r="D93" s="15" t="s">
        <v>162</v>
      </c>
      <c r="E93" s="21"/>
      <c r="F93" s="18"/>
      <c r="G93" s="12">
        <f t="shared" si="1"/>
        <v>0</v>
      </c>
    </row>
    <row r="94" spans="2:7" ht="15" customHeight="1" x14ac:dyDescent="0.15">
      <c r="B94" s="13" t="s">
        <v>186</v>
      </c>
      <c r="C94" s="14" t="s">
        <v>187</v>
      </c>
      <c r="D94" s="15" t="s">
        <v>109</v>
      </c>
      <c r="E94" s="19"/>
      <c r="F94" s="18"/>
      <c r="G94" s="12">
        <f t="shared" si="1"/>
        <v>0</v>
      </c>
    </row>
    <row r="95" spans="2:7" ht="15" customHeight="1" x14ac:dyDescent="0.15">
      <c r="B95" s="13" t="s">
        <v>188</v>
      </c>
      <c r="C95" s="14" t="s">
        <v>189</v>
      </c>
      <c r="D95" s="11"/>
      <c r="E95" s="12"/>
      <c r="F95" s="12"/>
      <c r="G95" s="12">
        <f t="shared" si="1"/>
        <v>0</v>
      </c>
    </row>
    <row r="96" spans="2:7" ht="15" customHeight="1" x14ac:dyDescent="0.15">
      <c r="B96" s="13" t="s">
        <v>190</v>
      </c>
      <c r="C96" s="14" t="s">
        <v>191</v>
      </c>
      <c r="D96" s="15" t="s">
        <v>90</v>
      </c>
      <c r="E96" s="19"/>
      <c r="F96" s="18"/>
      <c r="G96" s="12">
        <f t="shared" si="1"/>
        <v>0</v>
      </c>
    </row>
    <row r="97" spans="2:7" ht="15" customHeight="1" x14ac:dyDescent="0.15">
      <c r="B97" s="13" t="s">
        <v>192</v>
      </c>
      <c r="C97" s="14" t="s">
        <v>193</v>
      </c>
      <c r="D97" s="11"/>
      <c r="E97" s="12"/>
      <c r="F97" s="12"/>
      <c r="G97" s="12">
        <f t="shared" si="1"/>
        <v>0</v>
      </c>
    </row>
    <row r="98" spans="2:7" ht="15" customHeight="1" x14ac:dyDescent="0.15">
      <c r="B98" s="13" t="s">
        <v>194</v>
      </c>
      <c r="C98" s="14" t="s">
        <v>195</v>
      </c>
      <c r="D98" s="15" t="s">
        <v>76</v>
      </c>
      <c r="E98" s="21"/>
      <c r="F98" s="18"/>
      <c r="G98" s="12">
        <f t="shared" si="1"/>
        <v>0</v>
      </c>
    </row>
    <row r="99" spans="2:7" ht="15" customHeight="1" x14ac:dyDescent="0.15">
      <c r="B99" s="13" t="s">
        <v>196</v>
      </c>
      <c r="C99" s="14" t="s">
        <v>197</v>
      </c>
      <c r="D99" s="15" t="s">
        <v>162</v>
      </c>
      <c r="E99" s="21"/>
      <c r="F99" s="18"/>
      <c r="G99" s="12">
        <f t="shared" si="1"/>
        <v>0</v>
      </c>
    </row>
    <row r="100" spans="2:7" ht="15" customHeight="1" x14ac:dyDescent="0.15">
      <c r="B100" s="13" t="s">
        <v>198</v>
      </c>
      <c r="C100" s="14" t="s">
        <v>199</v>
      </c>
      <c r="D100" s="15" t="s">
        <v>109</v>
      </c>
      <c r="E100" s="19"/>
      <c r="F100" s="18"/>
      <c r="G100" s="12">
        <f t="shared" si="1"/>
        <v>0</v>
      </c>
    </row>
    <row r="101" spans="2:7" ht="15" customHeight="1" x14ac:dyDescent="0.15">
      <c r="B101" s="13" t="s">
        <v>200</v>
      </c>
      <c r="C101" s="14" t="s">
        <v>201</v>
      </c>
      <c r="D101" s="11"/>
      <c r="E101" s="12"/>
      <c r="F101" s="12"/>
      <c r="G101" s="12">
        <f t="shared" si="1"/>
        <v>0</v>
      </c>
    </row>
    <row r="102" spans="2:7" ht="15" customHeight="1" x14ac:dyDescent="0.15">
      <c r="B102" s="13" t="s">
        <v>202</v>
      </c>
      <c r="C102" s="14" t="s">
        <v>203</v>
      </c>
      <c r="D102" s="15" t="s">
        <v>90</v>
      </c>
      <c r="E102" s="19"/>
      <c r="F102" s="18"/>
      <c r="G102" s="12">
        <f t="shared" si="1"/>
        <v>0</v>
      </c>
    </row>
    <row r="103" spans="2:7" ht="15" customHeight="1" x14ac:dyDescent="0.15">
      <c r="B103" s="13" t="s">
        <v>204</v>
      </c>
      <c r="C103" s="14" t="s">
        <v>205</v>
      </c>
      <c r="D103" s="15" t="s">
        <v>76</v>
      </c>
      <c r="E103" s="21"/>
      <c r="F103" s="18"/>
      <c r="G103" s="12">
        <f t="shared" si="1"/>
        <v>0</v>
      </c>
    </row>
    <row r="104" spans="2:7" ht="15" customHeight="1" x14ac:dyDescent="0.15">
      <c r="B104" s="13" t="s">
        <v>206</v>
      </c>
      <c r="C104" s="14" t="s">
        <v>207</v>
      </c>
      <c r="D104" s="15" t="s">
        <v>162</v>
      </c>
      <c r="E104" s="21"/>
      <c r="F104" s="18"/>
      <c r="G104" s="12">
        <f t="shared" si="1"/>
        <v>0</v>
      </c>
    </row>
    <row r="105" spans="2:7" ht="15" customHeight="1" x14ac:dyDescent="0.15">
      <c r="B105" s="13" t="s">
        <v>208</v>
      </c>
      <c r="C105" s="14" t="s">
        <v>209</v>
      </c>
      <c r="D105" s="15" t="s">
        <v>109</v>
      </c>
      <c r="E105" s="19"/>
      <c r="F105" s="18"/>
      <c r="G105" s="12">
        <f t="shared" si="1"/>
        <v>0</v>
      </c>
    </row>
    <row r="106" spans="2:7" ht="15" customHeight="1" x14ac:dyDescent="0.15">
      <c r="B106" s="13" t="s">
        <v>210</v>
      </c>
      <c r="C106" s="14" t="s">
        <v>211</v>
      </c>
      <c r="D106" s="15" t="s">
        <v>20</v>
      </c>
      <c r="E106" s="17"/>
      <c r="F106" s="18"/>
      <c r="G106" s="12">
        <f t="shared" si="1"/>
        <v>0</v>
      </c>
    </row>
    <row r="107" spans="2:7" ht="15" customHeight="1" x14ac:dyDescent="0.15">
      <c r="B107" s="13" t="s">
        <v>212</v>
      </c>
      <c r="C107" s="14" t="s">
        <v>213</v>
      </c>
      <c r="D107" s="11"/>
      <c r="E107" s="12"/>
      <c r="F107" s="12"/>
      <c r="G107" s="12">
        <f t="shared" si="1"/>
        <v>0</v>
      </c>
    </row>
    <row r="108" spans="2:7" ht="15" customHeight="1" x14ac:dyDescent="0.15">
      <c r="B108" s="13" t="s">
        <v>214</v>
      </c>
      <c r="C108" s="14" t="s">
        <v>215</v>
      </c>
      <c r="D108" s="11"/>
      <c r="E108" s="12"/>
      <c r="F108" s="12"/>
      <c r="G108" s="12">
        <f t="shared" si="1"/>
        <v>0</v>
      </c>
    </row>
    <row r="109" spans="2:7" ht="15" customHeight="1" x14ac:dyDescent="0.15">
      <c r="B109" s="13" t="s">
        <v>216</v>
      </c>
      <c r="C109" s="14" t="s">
        <v>217</v>
      </c>
      <c r="D109" s="15" t="s">
        <v>20</v>
      </c>
      <c r="E109" s="17"/>
      <c r="F109" s="18"/>
      <c r="G109" s="12">
        <f t="shared" si="1"/>
        <v>0</v>
      </c>
    </row>
    <row r="110" spans="2:7" ht="15" customHeight="1" x14ac:dyDescent="0.15">
      <c r="B110" s="13" t="s">
        <v>218</v>
      </c>
      <c r="C110" s="14" t="s">
        <v>219</v>
      </c>
      <c r="D110" s="15" t="s">
        <v>20</v>
      </c>
      <c r="E110" s="17"/>
      <c r="F110" s="18"/>
      <c r="G110" s="12">
        <f t="shared" si="1"/>
        <v>0</v>
      </c>
    </row>
    <row r="111" spans="2:7" ht="15" customHeight="1" x14ac:dyDescent="0.15">
      <c r="B111" s="13" t="s">
        <v>220</v>
      </c>
      <c r="C111" s="14" t="s">
        <v>221</v>
      </c>
      <c r="D111" s="15" t="s">
        <v>18</v>
      </c>
      <c r="E111" s="19"/>
      <c r="F111" s="18"/>
      <c r="G111" s="12">
        <f t="shared" si="1"/>
        <v>0</v>
      </c>
    </row>
    <row r="112" spans="2:7" ht="15" customHeight="1" x14ac:dyDescent="0.15">
      <c r="B112" s="13" t="s">
        <v>222</v>
      </c>
      <c r="C112" s="14" t="s">
        <v>223</v>
      </c>
      <c r="D112" s="15" t="s">
        <v>162</v>
      </c>
      <c r="E112" s="21"/>
      <c r="F112" s="18"/>
      <c r="G112" s="12">
        <f t="shared" si="1"/>
        <v>0</v>
      </c>
    </row>
    <row r="113" spans="2:7" ht="15" customHeight="1" x14ac:dyDescent="0.15">
      <c r="B113" s="13" t="s">
        <v>224</v>
      </c>
      <c r="C113" s="14" t="s">
        <v>225</v>
      </c>
      <c r="D113" s="15" t="s">
        <v>162</v>
      </c>
      <c r="E113" s="21"/>
      <c r="F113" s="18"/>
      <c r="G113" s="12">
        <f t="shared" si="1"/>
        <v>0</v>
      </c>
    </row>
    <row r="114" spans="2:7" ht="15" customHeight="1" x14ac:dyDescent="0.15">
      <c r="B114" s="13" t="s">
        <v>226</v>
      </c>
      <c r="C114" s="14" t="s">
        <v>227</v>
      </c>
      <c r="D114" s="15" t="s">
        <v>18</v>
      </c>
      <c r="E114" s="19"/>
      <c r="F114" s="18"/>
      <c r="G114" s="12">
        <f t="shared" si="1"/>
        <v>0</v>
      </c>
    </row>
    <row r="115" spans="2:7" ht="15" customHeight="1" x14ac:dyDescent="0.15">
      <c r="B115" s="13" t="s">
        <v>228</v>
      </c>
      <c r="C115" s="14" t="s">
        <v>229</v>
      </c>
      <c r="D115" s="11"/>
      <c r="E115" s="12"/>
      <c r="F115" s="12"/>
      <c r="G115" s="12">
        <f t="shared" si="1"/>
        <v>0</v>
      </c>
    </row>
    <row r="116" spans="2:7" ht="15" customHeight="1" x14ac:dyDescent="0.15">
      <c r="B116" s="13" t="s">
        <v>230</v>
      </c>
      <c r="C116" s="14" t="s">
        <v>231</v>
      </c>
      <c r="D116" s="11"/>
      <c r="E116" s="12"/>
      <c r="F116" s="12"/>
      <c r="G116" s="12">
        <f t="shared" si="1"/>
        <v>0</v>
      </c>
    </row>
    <row r="117" spans="2:7" ht="15" customHeight="1" x14ac:dyDescent="0.15">
      <c r="B117" s="13" t="s">
        <v>232</v>
      </c>
      <c r="C117" s="14" t="s">
        <v>233</v>
      </c>
      <c r="D117" s="15" t="s">
        <v>76</v>
      </c>
      <c r="E117" s="21"/>
      <c r="F117" s="18"/>
      <c r="G117" s="12">
        <f t="shared" si="1"/>
        <v>0</v>
      </c>
    </row>
    <row r="118" spans="2:7" ht="15" customHeight="1" x14ac:dyDescent="0.15">
      <c r="B118" s="13" t="s">
        <v>234</v>
      </c>
      <c r="C118" s="14" t="s">
        <v>235</v>
      </c>
      <c r="D118" s="15" t="s">
        <v>162</v>
      </c>
      <c r="E118" s="21"/>
      <c r="F118" s="18"/>
      <c r="G118" s="12">
        <f t="shared" si="1"/>
        <v>0</v>
      </c>
    </row>
    <row r="119" spans="2:7" ht="15" customHeight="1" x14ac:dyDescent="0.15">
      <c r="B119" s="34" t="s">
        <v>236</v>
      </c>
      <c r="C119" s="35"/>
      <c r="D119" s="35"/>
      <c r="E119" s="35"/>
      <c r="F119" s="36"/>
      <c r="G119" s="20">
        <f>G$88+G$90+SUM(G$92:G$94)+G$96+SUM(G$98:G$100)+SUM(G$102:G$106)+SUM(G$109:G$114)+SUM(G$117:G$118)</f>
        <v>0</v>
      </c>
    </row>
    <row r="120" spans="2:7" ht="18" customHeight="1" x14ac:dyDescent="0.15">
      <c r="B120" s="13" t="s">
        <v>237</v>
      </c>
      <c r="C120" s="14" t="s">
        <v>238</v>
      </c>
      <c r="D120" s="11"/>
      <c r="E120" s="12"/>
      <c r="F120" s="12"/>
      <c r="G120" s="12">
        <f t="shared" si="1"/>
        <v>0</v>
      </c>
    </row>
    <row r="121" spans="2:7" ht="15" customHeight="1" x14ac:dyDescent="0.15">
      <c r="B121" s="13" t="s">
        <v>239</v>
      </c>
      <c r="C121" s="14" t="s">
        <v>240</v>
      </c>
      <c r="D121" s="15" t="s">
        <v>18</v>
      </c>
      <c r="E121" s="19"/>
      <c r="F121" s="18"/>
      <c r="G121" s="12">
        <f t="shared" si="1"/>
        <v>0</v>
      </c>
    </row>
    <row r="122" spans="2:7" ht="15" customHeight="1" x14ac:dyDescent="0.15">
      <c r="B122" s="13" t="s">
        <v>241</v>
      </c>
      <c r="C122" s="14" t="s">
        <v>242</v>
      </c>
      <c r="D122" s="15" t="s">
        <v>18</v>
      </c>
      <c r="E122" s="19"/>
      <c r="F122" s="18"/>
      <c r="G122" s="12">
        <f t="shared" si="1"/>
        <v>0</v>
      </c>
    </row>
    <row r="123" spans="2:7" ht="15" customHeight="1" x14ac:dyDescent="0.15">
      <c r="B123" s="13" t="s">
        <v>243</v>
      </c>
      <c r="C123" s="14" t="s">
        <v>244</v>
      </c>
      <c r="D123" s="11"/>
      <c r="E123" s="12"/>
      <c r="F123" s="12"/>
      <c r="G123" s="12">
        <f t="shared" si="1"/>
        <v>0</v>
      </c>
    </row>
    <row r="124" spans="2:7" ht="15" customHeight="1" x14ac:dyDescent="0.15">
      <c r="B124" s="13" t="s">
        <v>245</v>
      </c>
      <c r="C124" s="14" t="s">
        <v>246</v>
      </c>
      <c r="D124" s="15" t="s">
        <v>18</v>
      </c>
      <c r="E124" s="19"/>
      <c r="F124" s="18"/>
      <c r="G124" s="12">
        <f t="shared" si="1"/>
        <v>0</v>
      </c>
    </row>
    <row r="125" spans="2:7" ht="15" customHeight="1" x14ac:dyDescent="0.15">
      <c r="B125" s="13" t="s">
        <v>247</v>
      </c>
      <c r="C125" s="14" t="s">
        <v>248</v>
      </c>
      <c r="D125" s="15" t="s">
        <v>18</v>
      </c>
      <c r="E125" s="19"/>
      <c r="F125" s="18"/>
      <c r="G125" s="12">
        <f t="shared" si="1"/>
        <v>0</v>
      </c>
    </row>
    <row r="126" spans="2:7" ht="15" customHeight="1" x14ac:dyDescent="0.15">
      <c r="B126" s="13" t="s">
        <v>249</v>
      </c>
      <c r="C126" s="14" t="s">
        <v>250</v>
      </c>
      <c r="D126" s="11"/>
      <c r="E126" s="12"/>
      <c r="F126" s="12"/>
      <c r="G126" s="12">
        <f t="shared" si="1"/>
        <v>0</v>
      </c>
    </row>
    <row r="127" spans="2:7" ht="15" customHeight="1" x14ac:dyDescent="0.15">
      <c r="B127" s="13" t="s">
        <v>251</v>
      </c>
      <c r="C127" s="14" t="s">
        <v>252</v>
      </c>
      <c r="D127" s="15" t="s">
        <v>18</v>
      </c>
      <c r="E127" s="19"/>
      <c r="F127" s="18"/>
      <c r="G127" s="12">
        <f t="shared" si="1"/>
        <v>0</v>
      </c>
    </row>
    <row r="128" spans="2:7" ht="15" customHeight="1" x14ac:dyDescent="0.15">
      <c r="B128" s="13" t="s">
        <v>253</v>
      </c>
      <c r="C128" s="14" t="s">
        <v>252</v>
      </c>
      <c r="D128" s="15" t="s">
        <v>18</v>
      </c>
      <c r="E128" s="19"/>
      <c r="F128" s="18"/>
      <c r="G128" s="12">
        <f t="shared" si="1"/>
        <v>0</v>
      </c>
    </row>
    <row r="129" spans="2:7" ht="15" customHeight="1" x14ac:dyDescent="0.15">
      <c r="B129" s="13" t="s">
        <v>254</v>
      </c>
      <c r="C129" s="14" t="s">
        <v>255</v>
      </c>
      <c r="D129" s="11"/>
      <c r="E129" s="12"/>
      <c r="F129" s="12"/>
      <c r="G129" s="12">
        <f t="shared" si="1"/>
        <v>0</v>
      </c>
    </row>
    <row r="130" spans="2:7" ht="15" customHeight="1" x14ac:dyDescent="0.15">
      <c r="B130" s="13" t="s">
        <v>256</v>
      </c>
      <c r="C130" s="14" t="s">
        <v>257</v>
      </c>
      <c r="D130" s="15" t="s">
        <v>162</v>
      </c>
      <c r="E130" s="21"/>
      <c r="F130" s="18"/>
      <c r="G130" s="12">
        <f t="shared" si="1"/>
        <v>0</v>
      </c>
    </row>
    <row r="131" spans="2:7" ht="15" customHeight="1" x14ac:dyDescent="0.15">
      <c r="B131" s="13" t="s">
        <v>258</v>
      </c>
      <c r="C131" s="14" t="s">
        <v>259</v>
      </c>
      <c r="D131" s="15" t="s">
        <v>18</v>
      </c>
      <c r="E131" s="19"/>
      <c r="F131" s="18"/>
      <c r="G131" s="12">
        <f t="shared" si="1"/>
        <v>0</v>
      </c>
    </row>
    <row r="132" spans="2:7" ht="15" customHeight="1" x14ac:dyDescent="0.15">
      <c r="B132" s="13" t="s">
        <v>260</v>
      </c>
      <c r="C132" s="14" t="s">
        <v>261</v>
      </c>
      <c r="D132" s="15" t="s">
        <v>162</v>
      </c>
      <c r="E132" s="21"/>
      <c r="F132" s="18"/>
      <c r="G132" s="12">
        <f t="shared" si="1"/>
        <v>0</v>
      </c>
    </row>
    <row r="133" spans="2:7" ht="15" customHeight="1" x14ac:dyDescent="0.15">
      <c r="B133" s="13" t="s">
        <v>262</v>
      </c>
      <c r="C133" s="14" t="s">
        <v>263</v>
      </c>
      <c r="D133" s="15" t="s">
        <v>162</v>
      </c>
      <c r="E133" s="21"/>
      <c r="F133" s="18"/>
      <c r="G133" s="12">
        <f t="shared" si="1"/>
        <v>0</v>
      </c>
    </row>
    <row r="134" spans="2:7" ht="15" customHeight="1" x14ac:dyDescent="0.15">
      <c r="B134" s="13" t="s">
        <v>264</v>
      </c>
      <c r="C134" s="14" t="s">
        <v>265</v>
      </c>
      <c r="D134" s="11"/>
      <c r="E134" s="12"/>
      <c r="F134" s="12"/>
      <c r="G134" s="12">
        <f t="shared" si="1"/>
        <v>0</v>
      </c>
    </row>
    <row r="135" spans="2:7" ht="15" customHeight="1" x14ac:dyDescent="0.15">
      <c r="B135" s="13" t="s">
        <v>266</v>
      </c>
      <c r="C135" s="14" t="s">
        <v>267</v>
      </c>
      <c r="D135" s="11"/>
      <c r="E135" s="12"/>
      <c r="F135" s="12"/>
      <c r="G135" s="12">
        <f t="shared" si="1"/>
        <v>0</v>
      </c>
    </row>
    <row r="136" spans="2:7" ht="15" customHeight="1" x14ac:dyDescent="0.15">
      <c r="B136" s="13" t="s">
        <v>268</v>
      </c>
      <c r="C136" s="14" t="s">
        <v>269</v>
      </c>
      <c r="D136" s="15" t="s">
        <v>18</v>
      </c>
      <c r="E136" s="19"/>
      <c r="F136" s="18"/>
      <c r="G136" s="12">
        <f t="shared" ref="G136:G137" si="2">+F136*E136</f>
        <v>0</v>
      </c>
    </row>
    <row r="137" spans="2:7" ht="15" customHeight="1" x14ac:dyDescent="0.15">
      <c r="B137" s="13" t="s">
        <v>270</v>
      </c>
      <c r="C137" s="14" t="s">
        <v>271</v>
      </c>
      <c r="D137" s="15" t="s">
        <v>76</v>
      </c>
      <c r="E137" s="21"/>
      <c r="F137" s="18"/>
      <c r="G137" s="12">
        <f t="shared" si="2"/>
        <v>0</v>
      </c>
    </row>
    <row r="138" spans="2:7" ht="15" customHeight="1" x14ac:dyDescent="0.15">
      <c r="B138" s="34" t="s">
        <v>272</v>
      </c>
      <c r="C138" s="35"/>
      <c r="D138" s="35"/>
      <c r="E138" s="35"/>
      <c r="F138" s="36"/>
      <c r="G138" s="20">
        <f>SUM(G$121:G$122)+SUM(G$124:G$125)+SUM(G$127:G$128)+SUM(G$130:G$133)+SUM(G$136:G$137)</f>
        <v>0</v>
      </c>
    </row>
    <row r="139" spans="2:7" ht="15" customHeight="1" x14ac:dyDescent="0.15">
      <c r="B139" s="37" t="s">
        <v>284</v>
      </c>
      <c r="C139" s="38"/>
      <c r="D139" s="38"/>
      <c r="E139" s="38"/>
      <c r="F139" s="39"/>
      <c r="G139" s="22">
        <f>+G138+G119+G85+G43+G36</f>
        <v>0</v>
      </c>
    </row>
    <row r="140" spans="2:7" ht="15" customHeight="1" x14ac:dyDescent="0.15">
      <c r="B140" s="37" t="s">
        <v>285</v>
      </c>
      <c r="C140" s="38"/>
      <c r="D140" s="38"/>
      <c r="E140" s="38"/>
      <c r="F140" s="39"/>
      <c r="G140" s="22">
        <f>+G139*0.2</f>
        <v>0</v>
      </c>
    </row>
    <row r="141" spans="2:7" ht="15" customHeight="1" x14ac:dyDescent="0.15">
      <c r="B141" s="37" t="s">
        <v>286</v>
      </c>
      <c r="C141" s="38"/>
      <c r="D141" s="38"/>
      <c r="E141" s="38"/>
      <c r="F141" s="39"/>
      <c r="G141" s="22">
        <f>SUM(G$139:G$140)</f>
        <v>0</v>
      </c>
    </row>
  </sheetData>
  <mergeCells count="12">
    <mergeCell ref="B141:F141"/>
    <mergeCell ref="B85:F85"/>
    <mergeCell ref="B119:F119"/>
    <mergeCell ref="B138:F138"/>
    <mergeCell ref="B139:F139"/>
    <mergeCell ref="B140:F140"/>
    <mergeCell ref="B2:G2"/>
    <mergeCell ref="B3:G3"/>
    <mergeCell ref="D5:G5"/>
    <mergeCell ref="B36:F36"/>
    <mergeCell ref="B43:F43"/>
    <mergeCell ref="B1:G1"/>
  </mergeCells>
  <pageMargins left="0" right="0" top="0" bottom="0" header="0" footer="0"/>
  <pageSetup scale="76" orientation="portrait" useFirstPageNumber="1" r:id="rId1"/>
  <rowBreaks count="2" manualBreakCount="2">
    <brk id="43" max="16383" man="1"/>
    <brk id="85" max="16383" man="1"/>
  </rowBreaks>
  <ignoredErrors>
    <ignoredError sqref="B1:B2 B4:B138 C3:D3 G1:G2 G4:G6 G3 F1:F2 F4:F140 F3 E1:E2 E4:E140 E3 C1:D2 C4:D4 G36 G43 G85 G119 G138 B142 F141:F142 E141:E142 C141:D142 G141:G142 C6:D140 C5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B2ABC-9D7F-4C84-B062-75C693E6AC9B}">
  <dimension ref="A1:G101"/>
  <sheetViews>
    <sheetView showZeros="0" view="pageBreakPreview" zoomScale="60" zoomScaleNormal="100" workbookViewId="0">
      <pane ySplit="1" topLeftCell="A67" activePane="bottomLeft" state="frozen"/>
      <selection pane="bottomLeft" activeCell="P98" sqref="P98"/>
    </sheetView>
  </sheetViews>
  <sheetFormatPr baseColWidth="10" defaultColWidth="10" defaultRowHeight="15" customHeight="1" x14ac:dyDescent="0.15"/>
  <cols>
    <col min="1" max="1" width="4.83203125" customWidth="1"/>
    <col min="2" max="2" width="11.1640625" customWidth="1"/>
    <col min="3" max="3" width="54" customWidth="1"/>
    <col min="4" max="4" width="11.83203125" customWidth="1"/>
    <col min="5" max="5" width="17.83203125" customWidth="1"/>
    <col min="6" max="6" width="24.1640625" customWidth="1"/>
    <col min="7" max="7" width="38" customWidth="1"/>
  </cols>
  <sheetData>
    <row r="1" spans="1:7" ht="15" customHeight="1" thickBot="1" x14ac:dyDescent="0.2"/>
    <row r="2" spans="1:7" ht="22.5" customHeight="1" thickBot="1" x14ac:dyDescent="0.2">
      <c r="A2" s="1"/>
      <c r="B2" s="23" t="s">
        <v>0</v>
      </c>
      <c r="C2" s="24"/>
      <c r="D2" s="24"/>
      <c r="E2" s="24"/>
      <c r="F2" s="24"/>
      <c r="G2" s="25"/>
    </row>
    <row r="3" spans="1:7" ht="63.75" customHeight="1" thickBot="1" x14ac:dyDescent="0.2">
      <c r="A3" s="1"/>
      <c r="B3" s="26" t="s">
        <v>1</v>
      </c>
      <c r="C3" s="27"/>
      <c r="D3" s="27"/>
      <c r="E3" s="27"/>
      <c r="F3" s="27"/>
      <c r="G3" s="28"/>
    </row>
    <row r="4" spans="1:7" ht="22.5" customHeight="1" thickBot="1" x14ac:dyDescent="0.2">
      <c r="A4" s="1"/>
      <c r="B4" s="29" t="s">
        <v>283</v>
      </c>
      <c r="C4" s="30"/>
      <c r="D4" s="30"/>
      <c r="E4" s="30"/>
      <c r="F4" s="30"/>
      <c r="G4" s="31"/>
    </row>
    <row r="5" spans="1:7" ht="15" customHeight="1" x14ac:dyDescent="0.15">
      <c r="A5" s="1"/>
      <c r="B5" s="2"/>
      <c r="C5" s="3"/>
      <c r="D5" s="4"/>
      <c r="E5" s="4"/>
      <c r="F5" s="4"/>
      <c r="G5" s="4"/>
    </row>
    <row r="6" spans="1:7" ht="15" customHeight="1" x14ac:dyDescent="0.15">
      <c r="A6" s="1"/>
      <c r="B6" s="5"/>
      <c r="C6" s="6"/>
      <c r="D6" s="32" t="s">
        <v>273</v>
      </c>
      <c r="E6" s="32"/>
      <c r="F6" s="32"/>
      <c r="G6" s="33"/>
    </row>
    <row r="7" spans="1:7" ht="15" customHeight="1" x14ac:dyDescent="0.15">
      <c r="A7" s="1"/>
      <c r="B7" s="7" t="s">
        <v>3</v>
      </c>
      <c r="C7" s="8" t="s">
        <v>4</v>
      </c>
      <c r="D7" s="8" t="s">
        <v>5</v>
      </c>
      <c r="E7" s="8" t="s">
        <v>6</v>
      </c>
      <c r="F7" s="8" t="s">
        <v>7</v>
      </c>
      <c r="G7" s="8" t="s">
        <v>8</v>
      </c>
    </row>
    <row r="8" spans="1:7" ht="21" customHeight="1" x14ac:dyDescent="0.15">
      <c r="B8" s="9" t="s">
        <v>10</v>
      </c>
      <c r="C8" s="10" t="s">
        <v>11</v>
      </c>
      <c r="D8" s="11"/>
      <c r="E8" s="12"/>
      <c r="F8" s="12"/>
      <c r="G8" s="12">
        <f>+F8*E8</f>
        <v>0</v>
      </c>
    </row>
    <row r="9" spans="1:7" ht="18" customHeight="1" x14ac:dyDescent="0.15">
      <c r="B9" s="13" t="s">
        <v>12</v>
      </c>
      <c r="C9" s="14" t="s">
        <v>13</v>
      </c>
      <c r="D9" s="11"/>
      <c r="E9" s="12"/>
      <c r="F9" s="12"/>
      <c r="G9" s="12">
        <f t="shared" ref="G9:G72" si="0">+F9*E9</f>
        <v>0</v>
      </c>
    </row>
    <row r="10" spans="1:7" ht="15" customHeight="1" x14ac:dyDescent="0.15">
      <c r="B10" s="13" t="s">
        <v>14</v>
      </c>
      <c r="C10" s="14" t="s">
        <v>15</v>
      </c>
      <c r="D10" s="15"/>
      <c r="E10" s="16"/>
      <c r="F10" s="18"/>
      <c r="G10" s="12">
        <f t="shared" si="0"/>
        <v>0</v>
      </c>
    </row>
    <row r="11" spans="1:7" ht="15" customHeight="1" x14ac:dyDescent="0.15">
      <c r="B11" s="13" t="s">
        <v>16</v>
      </c>
      <c r="C11" s="14" t="s">
        <v>17</v>
      </c>
      <c r="D11" s="15" t="s">
        <v>18</v>
      </c>
      <c r="E11" s="19"/>
      <c r="F11" s="18"/>
      <c r="G11" s="12">
        <f t="shared" si="0"/>
        <v>0</v>
      </c>
    </row>
    <row r="12" spans="1:7" ht="15" customHeight="1" x14ac:dyDescent="0.15">
      <c r="B12" s="13" t="s">
        <v>19</v>
      </c>
      <c r="C12" s="14" t="s">
        <v>9</v>
      </c>
      <c r="D12" s="15" t="s">
        <v>20</v>
      </c>
      <c r="E12" s="17"/>
      <c r="F12" s="18"/>
      <c r="G12" s="12">
        <f t="shared" si="0"/>
        <v>0</v>
      </c>
    </row>
    <row r="13" spans="1:7" ht="15" customHeight="1" x14ac:dyDescent="0.15">
      <c r="B13" s="13" t="s">
        <v>21</v>
      </c>
      <c r="C13" s="14" t="s">
        <v>22</v>
      </c>
      <c r="D13" s="15" t="s">
        <v>18</v>
      </c>
      <c r="E13" s="19"/>
      <c r="F13" s="18"/>
      <c r="G13" s="12">
        <f t="shared" si="0"/>
        <v>0</v>
      </c>
    </row>
    <row r="14" spans="1:7" ht="15" customHeight="1" x14ac:dyDescent="0.15">
      <c r="B14" s="13" t="s">
        <v>23</v>
      </c>
      <c r="C14" s="14" t="s">
        <v>24</v>
      </c>
      <c r="D14" s="15" t="s">
        <v>18</v>
      </c>
      <c r="E14" s="19"/>
      <c r="F14" s="18"/>
      <c r="G14" s="12">
        <f t="shared" si="0"/>
        <v>0</v>
      </c>
    </row>
    <row r="15" spans="1:7" ht="15" customHeight="1" x14ac:dyDescent="0.15">
      <c r="B15" s="13" t="s">
        <v>25</v>
      </c>
      <c r="C15" s="14" t="s">
        <v>26</v>
      </c>
      <c r="D15" s="15" t="s">
        <v>18</v>
      </c>
      <c r="E15" s="19"/>
      <c r="F15" s="18"/>
      <c r="G15" s="12">
        <f t="shared" si="0"/>
        <v>0</v>
      </c>
    </row>
    <row r="16" spans="1:7" ht="15" customHeight="1" x14ac:dyDescent="0.15">
      <c r="B16" s="13" t="s">
        <v>27</v>
      </c>
      <c r="C16" s="14" t="s">
        <v>28</v>
      </c>
      <c r="D16" s="15" t="s">
        <v>20</v>
      </c>
      <c r="E16" s="17"/>
      <c r="F16" s="18"/>
      <c r="G16" s="12">
        <f t="shared" si="0"/>
        <v>0</v>
      </c>
    </row>
    <row r="17" spans="2:7" ht="15" customHeight="1" x14ac:dyDescent="0.15">
      <c r="B17" s="13" t="s">
        <v>29</v>
      </c>
      <c r="C17" s="14" t="s">
        <v>30</v>
      </c>
      <c r="D17" s="15" t="s">
        <v>18</v>
      </c>
      <c r="E17" s="19"/>
      <c r="F17" s="18"/>
      <c r="G17" s="12">
        <f t="shared" si="0"/>
        <v>0</v>
      </c>
    </row>
    <row r="18" spans="2:7" ht="15" customHeight="1" x14ac:dyDescent="0.15">
      <c r="B18" s="13" t="s">
        <v>31</v>
      </c>
      <c r="C18" s="14" t="s">
        <v>32</v>
      </c>
      <c r="D18" s="15" t="s">
        <v>18</v>
      </c>
      <c r="E18" s="19"/>
      <c r="F18" s="18"/>
      <c r="G18" s="12">
        <f t="shared" si="0"/>
        <v>0</v>
      </c>
    </row>
    <row r="19" spans="2:7" ht="15" customHeight="1" x14ac:dyDescent="0.15">
      <c r="B19" s="13" t="s">
        <v>33</v>
      </c>
      <c r="C19" s="14" t="s">
        <v>34</v>
      </c>
      <c r="D19" s="15" t="s">
        <v>18</v>
      </c>
      <c r="E19" s="19"/>
      <c r="F19" s="18"/>
      <c r="G19" s="12">
        <f t="shared" si="0"/>
        <v>0</v>
      </c>
    </row>
    <row r="20" spans="2:7" ht="15" customHeight="1" x14ac:dyDescent="0.15">
      <c r="B20" s="13" t="s">
        <v>35</v>
      </c>
      <c r="C20" s="14" t="s">
        <v>36</v>
      </c>
      <c r="D20" s="15" t="s">
        <v>18</v>
      </c>
      <c r="E20" s="19"/>
      <c r="F20" s="18"/>
      <c r="G20" s="12">
        <f t="shared" si="0"/>
        <v>0</v>
      </c>
    </row>
    <row r="21" spans="2:7" ht="15" customHeight="1" x14ac:dyDescent="0.15">
      <c r="B21" s="13" t="s">
        <v>37</v>
      </c>
      <c r="C21" s="14" t="s">
        <v>38</v>
      </c>
      <c r="D21" s="15" t="s">
        <v>18</v>
      </c>
      <c r="E21" s="19"/>
      <c r="F21" s="18"/>
      <c r="G21" s="12">
        <f t="shared" si="0"/>
        <v>0</v>
      </c>
    </row>
    <row r="22" spans="2:7" ht="15" customHeight="1" x14ac:dyDescent="0.15">
      <c r="B22" s="13" t="s">
        <v>39</v>
      </c>
      <c r="C22" s="14" t="s">
        <v>40</v>
      </c>
      <c r="D22" s="15" t="s">
        <v>18</v>
      </c>
      <c r="E22" s="19"/>
      <c r="F22" s="18"/>
      <c r="G22" s="12">
        <f t="shared" si="0"/>
        <v>0</v>
      </c>
    </row>
    <row r="23" spans="2:7" ht="15" customHeight="1" x14ac:dyDescent="0.15">
      <c r="B23" s="13" t="s">
        <v>41</v>
      </c>
      <c r="C23" s="14" t="s">
        <v>42</v>
      </c>
      <c r="D23" s="15" t="s">
        <v>18</v>
      </c>
      <c r="E23" s="19"/>
      <c r="F23" s="18"/>
      <c r="G23" s="12">
        <f t="shared" si="0"/>
        <v>0</v>
      </c>
    </row>
    <row r="24" spans="2:7" ht="15" customHeight="1" x14ac:dyDescent="0.15">
      <c r="B24" s="13" t="s">
        <v>43</v>
      </c>
      <c r="C24" s="14" t="s">
        <v>44</v>
      </c>
      <c r="D24" s="15" t="s">
        <v>18</v>
      </c>
      <c r="E24" s="19"/>
      <c r="F24" s="18"/>
      <c r="G24" s="12">
        <f t="shared" si="0"/>
        <v>0</v>
      </c>
    </row>
    <row r="25" spans="2:7" ht="15" customHeight="1" x14ac:dyDescent="0.15">
      <c r="B25" s="13" t="s">
        <v>45</v>
      </c>
      <c r="C25" s="14" t="s">
        <v>46</v>
      </c>
      <c r="D25" s="15" t="s">
        <v>18</v>
      </c>
      <c r="E25" s="19"/>
      <c r="F25" s="18"/>
      <c r="G25" s="12">
        <f t="shared" si="0"/>
        <v>0</v>
      </c>
    </row>
    <row r="26" spans="2:7" ht="15" customHeight="1" x14ac:dyDescent="0.15">
      <c r="B26" s="13" t="s">
        <v>47</v>
      </c>
      <c r="C26" s="14" t="s">
        <v>48</v>
      </c>
      <c r="D26" s="15" t="s">
        <v>18</v>
      </c>
      <c r="E26" s="19"/>
      <c r="F26" s="18"/>
      <c r="G26" s="12">
        <f t="shared" si="0"/>
        <v>0</v>
      </c>
    </row>
    <row r="27" spans="2:7" ht="15" customHeight="1" x14ac:dyDescent="0.15">
      <c r="B27" s="13" t="s">
        <v>49</v>
      </c>
      <c r="C27" s="14" t="s">
        <v>50</v>
      </c>
      <c r="D27" s="15" t="s">
        <v>18</v>
      </c>
      <c r="E27" s="19"/>
      <c r="F27" s="18"/>
      <c r="G27" s="12">
        <f t="shared" si="0"/>
        <v>0</v>
      </c>
    </row>
    <row r="28" spans="2:7" ht="15" customHeight="1" x14ac:dyDescent="0.15">
      <c r="B28" s="13" t="s">
        <v>51</v>
      </c>
      <c r="C28" s="14" t="s">
        <v>52</v>
      </c>
      <c r="D28" s="15" t="s">
        <v>18</v>
      </c>
      <c r="E28" s="19"/>
      <c r="F28" s="18"/>
      <c r="G28" s="12">
        <f t="shared" si="0"/>
        <v>0</v>
      </c>
    </row>
    <row r="29" spans="2:7" ht="15" customHeight="1" x14ac:dyDescent="0.15">
      <c r="B29" s="13" t="s">
        <v>53</v>
      </c>
      <c r="C29" s="14" t="s">
        <v>54</v>
      </c>
      <c r="D29" s="11"/>
      <c r="E29" s="12"/>
      <c r="F29" s="12"/>
      <c r="G29" s="12">
        <f t="shared" si="0"/>
        <v>0</v>
      </c>
    </row>
    <row r="30" spans="2:7" ht="15" customHeight="1" x14ac:dyDescent="0.15">
      <c r="B30" s="13" t="s">
        <v>55</v>
      </c>
      <c r="C30" s="14" t="s">
        <v>56</v>
      </c>
      <c r="D30" s="15" t="s">
        <v>18</v>
      </c>
      <c r="E30" s="19"/>
      <c r="F30" s="18"/>
      <c r="G30" s="12">
        <f t="shared" si="0"/>
        <v>0</v>
      </c>
    </row>
    <row r="31" spans="2:7" ht="15" customHeight="1" x14ac:dyDescent="0.15">
      <c r="B31" s="13" t="s">
        <v>57</v>
      </c>
      <c r="C31" s="14" t="s">
        <v>58</v>
      </c>
      <c r="D31" s="15" t="s">
        <v>18</v>
      </c>
      <c r="E31" s="19"/>
      <c r="F31" s="18"/>
      <c r="G31" s="12">
        <f t="shared" si="0"/>
        <v>0</v>
      </c>
    </row>
    <row r="32" spans="2:7" ht="15" customHeight="1" x14ac:dyDescent="0.15">
      <c r="B32" s="13" t="s">
        <v>59</v>
      </c>
      <c r="C32" s="14" t="s">
        <v>60</v>
      </c>
      <c r="D32" s="15" t="s">
        <v>18</v>
      </c>
      <c r="E32" s="19"/>
      <c r="F32" s="18"/>
      <c r="G32" s="12">
        <f t="shared" si="0"/>
        <v>0</v>
      </c>
    </row>
    <row r="33" spans="2:7" ht="15" customHeight="1" x14ac:dyDescent="0.15">
      <c r="B33" s="13" t="s">
        <v>61</v>
      </c>
      <c r="C33" s="14" t="s">
        <v>62</v>
      </c>
      <c r="D33" s="11"/>
      <c r="E33" s="12"/>
      <c r="F33" s="12"/>
      <c r="G33" s="12">
        <f t="shared" si="0"/>
        <v>0</v>
      </c>
    </row>
    <row r="34" spans="2:7" ht="15" customHeight="1" x14ac:dyDescent="0.15">
      <c r="B34" s="13" t="s">
        <v>63</v>
      </c>
      <c r="C34" s="14" t="s">
        <v>64</v>
      </c>
      <c r="D34" s="15" t="s">
        <v>20</v>
      </c>
      <c r="E34" s="17"/>
      <c r="F34" s="18"/>
      <c r="G34" s="12">
        <f t="shared" si="0"/>
        <v>0</v>
      </c>
    </row>
    <row r="35" spans="2:7" ht="15" customHeight="1" x14ac:dyDescent="0.15">
      <c r="B35" s="13" t="s">
        <v>65</v>
      </c>
      <c r="C35" s="14" t="s">
        <v>66</v>
      </c>
      <c r="D35" s="15" t="s">
        <v>18</v>
      </c>
      <c r="E35" s="19"/>
      <c r="F35" s="18"/>
      <c r="G35" s="12">
        <f t="shared" si="0"/>
        <v>0</v>
      </c>
    </row>
    <row r="36" spans="2:7" ht="15" customHeight="1" x14ac:dyDescent="0.15">
      <c r="B36" s="13" t="s">
        <v>67</v>
      </c>
      <c r="C36" s="14" t="s">
        <v>68</v>
      </c>
      <c r="D36" s="15" t="s">
        <v>18</v>
      </c>
      <c r="E36" s="19"/>
      <c r="F36" s="18"/>
      <c r="G36" s="12">
        <f t="shared" si="0"/>
        <v>0</v>
      </c>
    </row>
    <row r="37" spans="2:7" ht="15" customHeight="1" x14ac:dyDescent="0.15">
      <c r="B37" s="34" t="s">
        <v>69</v>
      </c>
      <c r="C37" s="35"/>
      <c r="D37" s="35"/>
      <c r="E37" s="35"/>
      <c r="F37" s="36"/>
      <c r="G37" s="20">
        <f>SUM(G$10:G$28)+SUM(G$30:G$32)+SUM(G$34:G$36)</f>
        <v>0</v>
      </c>
    </row>
    <row r="38" spans="2:7" ht="18" customHeight="1" x14ac:dyDescent="0.15">
      <c r="B38" s="13" t="s">
        <v>84</v>
      </c>
      <c r="C38" s="14" t="s">
        <v>85</v>
      </c>
      <c r="D38" s="11"/>
      <c r="E38" s="12"/>
      <c r="F38" s="12"/>
      <c r="G38" s="12">
        <f t="shared" si="0"/>
        <v>0</v>
      </c>
    </row>
    <row r="39" spans="2:7" ht="15" customHeight="1" x14ac:dyDescent="0.15">
      <c r="B39" s="13" t="s">
        <v>86</v>
      </c>
      <c r="C39" s="14" t="s">
        <v>87</v>
      </c>
      <c r="D39" s="11"/>
      <c r="E39" s="12"/>
      <c r="F39" s="12"/>
      <c r="G39" s="12">
        <f t="shared" si="0"/>
        <v>0</v>
      </c>
    </row>
    <row r="40" spans="2:7" ht="15" customHeight="1" x14ac:dyDescent="0.15">
      <c r="B40" s="13" t="s">
        <v>88</v>
      </c>
      <c r="C40" s="14" t="s">
        <v>89</v>
      </c>
      <c r="D40" s="15" t="s">
        <v>90</v>
      </c>
      <c r="E40" s="19"/>
      <c r="F40" s="18"/>
      <c r="G40" s="12">
        <f t="shared" si="0"/>
        <v>0</v>
      </c>
    </row>
    <row r="41" spans="2:7" ht="15" customHeight="1" x14ac:dyDescent="0.15">
      <c r="B41" s="13" t="s">
        <v>91</v>
      </c>
      <c r="C41" s="14" t="s">
        <v>92</v>
      </c>
      <c r="D41" s="15" t="s">
        <v>90</v>
      </c>
      <c r="E41" s="19"/>
      <c r="F41" s="18"/>
      <c r="G41" s="12">
        <f t="shared" si="0"/>
        <v>0</v>
      </c>
    </row>
    <row r="42" spans="2:7" ht="15" customHeight="1" x14ac:dyDescent="0.15">
      <c r="B42" s="13" t="s">
        <v>93</v>
      </c>
      <c r="C42" s="14" t="s">
        <v>94</v>
      </c>
      <c r="D42" s="15" t="s">
        <v>90</v>
      </c>
      <c r="E42" s="19"/>
      <c r="F42" s="18"/>
      <c r="G42" s="12">
        <f t="shared" si="0"/>
        <v>0</v>
      </c>
    </row>
    <row r="43" spans="2:7" ht="15" customHeight="1" x14ac:dyDescent="0.15">
      <c r="B43" s="13" t="s">
        <v>95</v>
      </c>
      <c r="C43" s="14" t="s">
        <v>96</v>
      </c>
      <c r="D43" s="15" t="s">
        <v>90</v>
      </c>
      <c r="E43" s="19"/>
      <c r="F43" s="18"/>
      <c r="G43" s="12">
        <f t="shared" si="0"/>
        <v>0</v>
      </c>
    </row>
    <row r="44" spans="2:7" ht="15" customHeight="1" x14ac:dyDescent="0.15">
      <c r="B44" s="13" t="s">
        <v>97</v>
      </c>
      <c r="C44" s="14" t="s">
        <v>98</v>
      </c>
      <c r="D44" s="15" t="s">
        <v>18</v>
      </c>
      <c r="E44" s="19"/>
      <c r="F44" s="18"/>
      <c r="G44" s="12">
        <f t="shared" si="0"/>
        <v>0</v>
      </c>
    </row>
    <row r="45" spans="2:7" ht="15" customHeight="1" x14ac:dyDescent="0.15">
      <c r="B45" s="13" t="s">
        <v>99</v>
      </c>
      <c r="C45" s="14" t="s">
        <v>100</v>
      </c>
      <c r="D45" s="11"/>
      <c r="E45" s="12"/>
      <c r="F45" s="12"/>
      <c r="G45" s="12">
        <f t="shared" si="0"/>
        <v>0</v>
      </c>
    </row>
    <row r="46" spans="2:7" ht="23.25" customHeight="1" x14ac:dyDescent="0.15">
      <c r="B46" s="13" t="s">
        <v>101</v>
      </c>
      <c r="C46" s="14" t="s">
        <v>102</v>
      </c>
      <c r="D46" s="15" t="s">
        <v>90</v>
      </c>
      <c r="E46" s="19"/>
      <c r="F46" s="18"/>
      <c r="G46" s="12">
        <f t="shared" si="0"/>
        <v>0</v>
      </c>
    </row>
    <row r="47" spans="2:7" ht="15" customHeight="1" x14ac:dyDescent="0.15">
      <c r="B47" s="13" t="s">
        <v>103</v>
      </c>
      <c r="C47" s="14" t="s">
        <v>104</v>
      </c>
      <c r="D47" s="15" t="s">
        <v>90</v>
      </c>
      <c r="E47" s="19"/>
      <c r="F47" s="18"/>
      <c r="G47" s="12">
        <f t="shared" si="0"/>
        <v>0</v>
      </c>
    </row>
    <row r="48" spans="2:7" ht="15" customHeight="1" x14ac:dyDescent="0.15">
      <c r="B48" s="13" t="s">
        <v>105</v>
      </c>
      <c r="C48" s="14" t="s">
        <v>106</v>
      </c>
      <c r="D48" s="15" t="s">
        <v>90</v>
      </c>
      <c r="E48" s="19"/>
      <c r="F48" s="18"/>
      <c r="G48" s="12">
        <f t="shared" si="0"/>
        <v>0</v>
      </c>
    </row>
    <row r="49" spans="2:7" ht="15" customHeight="1" x14ac:dyDescent="0.15">
      <c r="B49" s="13" t="s">
        <v>107</v>
      </c>
      <c r="C49" s="14" t="s">
        <v>108</v>
      </c>
      <c r="D49" s="15" t="s">
        <v>109</v>
      </c>
      <c r="E49" s="19"/>
      <c r="F49" s="18"/>
      <c r="G49" s="12">
        <f t="shared" si="0"/>
        <v>0</v>
      </c>
    </row>
    <row r="50" spans="2:7" ht="15" customHeight="1" x14ac:dyDescent="0.15">
      <c r="B50" s="13" t="s">
        <v>110</v>
      </c>
      <c r="C50" s="14" t="s">
        <v>111</v>
      </c>
      <c r="D50" s="15" t="s">
        <v>109</v>
      </c>
      <c r="E50" s="19"/>
      <c r="F50" s="18"/>
      <c r="G50" s="12">
        <f t="shared" si="0"/>
        <v>0</v>
      </c>
    </row>
    <row r="51" spans="2:7" ht="15" customHeight="1" x14ac:dyDescent="0.15">
      <c r="B51" s="13" t="s">
        <v>112</v>
      </c>
      <c r="C51" s="14" t="s">
        <v>113</v>
      </c>
      <c r="D51" s="15" t="s">
        <v>18</v>
      </c>
      <c r="E51" s="19"/>
      <c r="F51" s="18"/>
      <c r="G51" s="12">
        <f t="shared" si="0"/>
        <v>0</v>
      </c>
    </row>
    <row r="52" spans="2:7" ht="15" customHeight="1" x14ac:dyDescent="0.15">
      <c r="B52" s="13" t="s">
        <v>274</v>
      </c>
      <c r="C52" s="14" t="s">
        <v>275</v>
      </c>
      <c r="D52" s="15" t="s">
        <v>18</v>
      </c>
      <c r="E52" s="19"/>
      <c r="F52" s="18"/>
      <c r="G52" s="12">
        <f t="shared" si="0"/>
        <v>0</v>
      </c>
    </row>
    <row r="53" spans="2:7" ht="15" customHeight="1" x14ac:dyDescent="0.15">
      <c r="B53" s="13" t="s">
        <v>276</v>
      </c>
      <c r="C53" s="14" t="s">
        <v>277</v>
      </c>
      <c r="D53" s="15" t="s">
        <v>76</v>
      </c>
      <c r="E53" s="21"/>
      <c r="F53" s="18"/>
      <c r="G53" s="12">
        <f t="shared" si="0"/>
        <v>0</v>
      </c>
    </row>
    <row r="54" spans="2:7" ht="15" customHeight="1" x14ac:dyDescent="0.15">
      <c r="B54" s="13" t="s">
        <v>278</v>
      </c>
      <c r="C54" s="14" t="s">
        <v>279</v>
      </c>
      <c r="D54" s="15" t="s">
        <v>76</v>
      </c>
      <c r="E54" s="21"/>
      <c r="F54" s="18"/>
      <c r="G54" s="12">
        <f t="shared" si="0"/>
        <v>0</v>
      </c>
    </row>
    <row r="55" spans="2:7" ht="15" customHeight="1" x14ac:dyDescent="0.15">
      <c r="B55" s="13" t="s">
        <v>158</v>
      </c>
      <c r="C55" s="14" t="s">
        <v>159</v>
      </c>
      <c r="D55" s="11"/>
      <c r="E55" s="12"/>
      <c r="F55" s="12"/>
      <c r="G55" s="12">
        <f t="shared" si="0"/>
        <v>0</v>
      </c>
    </row>
    <row r="56" spans="2:7" ht="15" customHeight="1" x14ac:dyDescent="0.15">
      <c r="B56" s="13" t="s">
        <v>160</v>
      </c>
      <c r="C56" s="14" t="s">
        <v>161</v>
      </c>
      <c r="D56" s="15" t="s">
        <v>162</v>
      </c>
      <c r="E56" s="21"/>
      <c r="F56" s="18"/>
      <c r="G56" s="12">
        <f t="shared" si="0"/>
        <v>0</v>
      </c>
    </row>
    <row r="57" spans="2:7" ht="15" customHeight="1" x14ac:dyDescent="0.15">
      <c r="B57" s="13" t="s">
        <v>163</v>
      </c>
      <c r="C57" s="14" t="s">
        <v>164</v>
      </c>
      <c r="D57" s="15" t="s">
        <v>162</v>
      </c>
      <c r="E57" s="21"/>
      <c r="F57" s="18"/>
      <c r="G57" s="12">
        <f t="shared" si="0"/>
        <v>0</v>
      </c>
    </row>
    <row r="58" spans="2:7" ht="15" customHeight="1" x14ac:dyDescent="0.15">
      <c r="B58" s="13" t="s">
        <v>167</v>
      </c>
      <c r="C58" s="14" t="s">
        <v>168</v>
      </c>
      <c r="D58" s="15" t="s">
        <v>18</v>
      </c>
      <c r="E58" s="19"/>
      <c r="F58" s="18"/>
      <c r="G58" s="12">
        <f t="shared" si="0"/>
        <v>0</v>
      </c>
    </row>
    <row r="59" spans="2:7" ht="15" customHeight="1" x14ac:dyDescent="0.15">
      <c r="B59" s="34" t="s">
        <v>169</v>
      </c>
      <c r="C59" s="35"/>
      <c r="D59" s="35"/>
      <c r="E59" s="35"/>
      <c r="F59" s="36"/>
      <c r="G59" s="20">
        <f>SUM(G$40:G$44)+SUM(G$46:G$54)+SUM(G$56:G$58)</f>
        <v>0</v>
      </c>
    </row>
    <row r="60" spans="2:7" ht="18" customHeight="1" x14ac:dyDescent="0.15">
      <c r="B60" s="13" t="s">
        <v>170</v>
      </c>
      <c r="C60" s="14" t="s">
        <v>171</v>
      </c>
      <c r="D60" s="11"/>
      <c r="E60" s="12"/>
      <c r="F60" s="12"/>
      <c r="G60" s="12">
        <f t="shared" si="0"/>
        <v>0</v>
      </c>
    </row>
    <row r="61" spans="2:7" ht="15" customHeight="1" x14ac:dyDescent="0.15">
      <c r="B61" s="13" t="s">
        <v>172</v>
      </c>
      <c r="C61" s="14" t="s">
        <v>173</v>
      </c>
      <c r="D61" s="11"/>
      <c r="E61" s="12"/>
      <c r="F61" s="12"/>
      <c r="G61" s="12">
        <f t="shared" si="0"/>
        <v>0</v>
      </c>
    </row>
    <row r="62" spans="2:7" ht="23.25" customHeight="1" x14ac:dyDescent="0.15">
      <c r="B62" s="13" t="s">
        <v>174</v>
      </c>
      <c r="C62" s="14" t="s">
        <v>175</v>
      </c>
      <c r="D62" s="15" t="s">
        <v>76</v>
      </c>
      <c r="E62" s="21"/>
      <c r="F62" s="18"/>
      <c r="G62" s="12">
        <f t="shared" si="0"/>
        <v>0</v>
      </c>
    </row>
    <row r="63" spans="2:7" ht="15" customHeight="1" x14ac:dyDescent="0.15">
      <c r="B63" s="13" t="s">
        <v>176</v>
      </c>
      <c r="C63" s="14" t="s">
        <v>177</v>
      </c>
      <c r="D63" s="11"/>
      <c r="E63" s="12"/>
      <c r="F63" s="12"/>
      <c r="G63" s="12">
        <f t="shared" si="0"/>
        <v>0</v>
      </c>
    </row>
    <row r="64" spans="2:7" ht="15" customHeight="1" x14ac:dyDescent="0.15">
      <c r="B64" s="13" t="s">
        <v>178</v>
      </c>
      <c r="C64" s="14" t="s">
        <v>179</v>
      </c>
      <c r="D64" s="15" t="s">
        <v>90</v>
      </c>
      <c r="E64" s="19"/>
      <c r="F64" s="18"/>
      <c r="G64" s="12">
        <f t="shared" si="0"/>
        <v>0</v>
      </c>
    </row>
    <row r="65" spans="2:7" ht="15" customHeight="1" x14ac:dyDescent="0.15">
      <c r="B65" s="13" t="s">
        <v>180</v>
      </c>
      <c r="C65" s="14" t="s">
        <v>181</v>
      </c>
      <c r="D65" s="11"/>
      <c r="E65" s="12"/>
      <c r="F65" s="12"/>
      <c r="G65" s="12">
        <f t="shared" si="0"/>
        <v>0</v>
      </c>
    </row>
    <row r="66" spans="2:7" ht="15" customHeight="1" x14ac:dyDescent="0.15">
      <c r="B66" s="13" t="s">
        <v>182</v>
      </c>
      <c r="C66" s="14" t="s">
        <v>183</v>
      </c>
      <c r="D66" s="15" t="s">
        <v>76</v>
      </c>
      <c r="E66" s="21"/>
      <c r="F66" s="18"/>
      <c r="G66" s="12">
        <f t="shared" si="0"/>
        <v>0</v>
      </c>
    </row>
    <row r="67" spans="2:7" ht="23.25" customHeight="1" x14ac:dyDescent="0.15">
      <c r="B67" s="13" t="s">
        <v>184</v>
      </c>
      <c r="C67" s="14" t="s">
        <v>185</v>
      </c>
      <c r="D67" s="15" t="s">
        <v>162</v>
      </c>
      <c r="E67" s="21"/>
      <c r="F67" s="18"/>
      <c r="G67" s="12">
        <f t="shared" si="0"/>
        <v>0</v>
      </c>
    </row>
    <row r="68" spans="2:7" ht="15" customHeight="1" x14ac:dyDescent="0.15">
      <c r="B68" s="13" t="s">
        <v>186</v>
      </c>
      <c r="C68" s="14" t="s">
        <v>187</v>
      </c>
      <c r="D68" s="15" t="s">
        <v>109</v>
      </c>
      <c r="E68" s="19"/>
      <c r="F68" s="18"/>
      <c r="G68" s="12">
        <f t="shared" si="0"/>
        <v>0</v>
      </c>
    </row>
    <row r="69" spans="2:7" ht="15" customHeight="1" x14ac:dyDescent="0.15">
      <c r="B69" s="13" t="s">
        <v>200</v>
      </c>
      <c r="C69" s="14" t="s">
        <v>201</v>
      </c>
      <c r="D69" s="11"/>
      <c r="E69" s="12"/>
      <c r="F69" s="12"/>
      <c r="G69" s="12">
        <f t="shared" si="0"/>
        <v>0</v>
      </c>
    </row>
    <row r="70" spans="2:7" ht="15" customHeight="1" x14ac:dyDescent="0.15">
      <c r="B70" s="13" t="s">
        <v>202</v>
      </c>
      <c r="C70" s="14" t="s">
        <v>203</v>
      </c>
      <c r="D70" s="15" t="s">
        <v>90</v>
      </c>
      <c r="E70" s="19"/>
      <c r="F70" s="18"/>
      <c r="G70" s="12">
        <f t="shared" si="0"/>
        <v>0</v>
      </c>
    </row>
    <row r="71" spans="2:7" ht="15" customHeight="1" x14ac:dyDescent="0.15">
      <c r="B71" s="13" t="s">
        <v>204</v>
      </c>
      <c r="C71" s="14" t="s">
        <v>205</v>
      </c>
      <c r="D71" s="15" t="s">
        <v>76</v>
      </c>
      <c r="E71" s="21"/>
      <c r="F71" s="18"/>
      <c r="G71" s="12">
        <f t="shared" si="0"/>
        <v>0</v>
      </c>
    </row>
    <row r="72" spans="2:7" ht="15" customHeight="1" x14ac:dyDescent="0.15">
      <c r="B72" s="13" t="s">
        <v>206</v>
      </c>
      <c r="C72" s="14" t="s">
        <v>207</v>
      </c>
      <c r="D72" s="15" t="s">
        <v>162</v>
      </c>
      <c r="E72" s="21"/>
      <c r="F72" s="18"/>
      <c r="G72" s="12">
        <f t="shared" si="0"/>
        <v>0</v>
      </c>
    </row>
    <row r="73" spans="2:7" ht="15" customHeight="1" x14ac:dyDescent="0.15">
      <c r="B73" s="13" t="s">
        <v>208</v>
      </c>
      <c r="C73" s="14" t="s">
        <v>209</v>
      </c>
      <c r="D73" s="15" t="s">
        <v>109</v>
      </c>
      <c r="E73" s="19"/>
      <c r="F73" s="18"/>
      <c r="G73" s="12">
        <f t="shared" ref="G73:G92" si="1">+F73*E73</f>
        <v>0</v>
      </c>
    </row>
    <row r="74" spans="2:7" ht="15" customHeight="1" x14ac:dyDescent="0.15">
      <c r="B74" s="13" t="s">
        <v>212</v>
      </c>
      <c r="C74" s="14" t="s">
        <v>213</v>
      </c>
      <c r="D74" s="11"/>
      <c r="E74" s="12"/>
      <c r="F74" s="12"/>
      <c r="G74" s="12">
        <f t="shared" si="1"/>
        <v>0</v>
      </c>
    </row>
    <row r="75" spans="2:7" ht="15" customHeight="1" x14ac:dyDescent="0.15">
      <c r="B75" s="13" t="s">
        <v>214</v>
      </c>
      <c r="C75" s="14" t="s">
        <v>215</v>
      </c>
      <c r="D75" s="11"/>
      <c r="E75" s="12"/>
      <c r="F75" s="12"/>
      <c r="G75" s="12">
        <f t="shared" si="1"/>
        <v>0</v>
      </c>
    </row>
    <row r="76" spans="2:7" ht="15" customHeight="1" x14ac:dyDescent="0.15">
      <c r="B76" s="13" t="s">
        <v>216</v>
      </c>
      <c r="C76" s="14" t="s">
        <v>217</v>
      </c>
      <c r="D76" s="15" t="s">
        <v>20</v>
      </c>
      <c r="E76" s="17"/>
      <c r="F76" s="18"/>
      <c r="G76" s="12">
        <f t="shared" si="1"/>
        <v>0</v>
      </c>
    </row>
    <row r="77" spans="2:7" ht="15" customHeight="1" x14ac:dyDescent="0.15">
      <c r="B77" s="13" t="s">
        <v>218</v>
      </c>
      <c r="C77" s="14" t="s">
        <v>219</v>
      </c>
      <c r="D77" s="15" t="s">
        <v>20</v>
      </c>
      <c r="E77" s="17"/>
      <c r="F77" s="18"/>
      <c r="G77" s="12">
        <f t="shared" si="1"/>
        <v>0</v>
      </c>
    </row>
    <row r="78" spans="2:7" ht="15" customHeight="1" x14ac:dyDescent="0.15">
      <c r="B78" s="13" t="s">
        <v>220</v>
      </c>
      <c r="C78" s="14" t="s">
        <v>221</v>
      </c>
      <c r="D78" s="15" t="s">
        <v>18</v>
      </c>
      <c r="E78" s="19"/>
      <c r="F78" s="18"/>
      <c r="G78" s="12">
        <f t="shared" si="1"/>
        <v>0</v>
      </c>
    </row>
    <row r="79" spans="2:7" ht="15" customHeight="1" x14ac:dyDescent="0.15">
      <c r="B79" s="13" t="s">
        <v>228</v>
      </c>
      <c r="C79" s="14" t="s">
        <v>229</v>
      </c>
      <c r="D79" s="11"/>
      <c r="E79" s="12"/>
      <c r="F79" s="12"/>
      <c r="G79" s="12">
        <f t="shared" si="1"/>
        <v>0</v>
      </c>
    </row>
    <row r="80" spans="2:7" ht="15" customHeight="1" x14ac:dyDescent="0.15">
      <c r="B80" s="13" t="s">
        <v>230</v>
      </c>
      <c r="C80" s="14" t="s">
        <v>231</v>
      </c>
      <c r="D80" s="11"/>
      <c r="E80" s="12"/>
      <c r="F80" s="12"/>
      <c r="G80" s="12">
        <f t="shared" si="1"/>
        <v>0</v>
      </c>
    </row>
    <row r="81" spans="2:7" ht="15" customHeight="1" x14ac:dyDescent="0.15">
      <c r="B81" s="13" t="s">
        <v>232</v>
      </c>
      <c r="C81" s="14" t="s">
        <v>233</v>
      </c>
      <c r="D81" s="15" t="s">
        <v>76</v>
      </c>
      <c r="E81" s="21"/>
      <c r="F81" s="18"/>
      <c r="G81" s="12">
        <f t="shared" si="1"/>
        <v>0</v>
      </c>
    </row>
    <row r="82" spans="2:7" ht="15" customHeight="1" x14ac:dyDescent="0.15">
      <c r="B82" s="34" t="s">
        <v>236</v>
      </c>
      <c r="C82" s="35"/>
      <c r="D82" s="35"/>
      <c r="E82" s="35"/>
      <c r="F82" s="36"/>
      <c r="G82" s="20">
        <f>G$62+G$64+SUM(G$66:G$68)+SUM(G$70:G$73)+SUM(G$76:G$78)+G$81</f>
        <v>0</v>
      </c>
    </row>
    <row r="83" spans="2:7" ht="18" customHeight="1" x14ac:dyDescent="0.15">
      <c r="B83" s="13" t="s">
        <v>237</v>
      </c>
      <c r="C83" s="14" t="s">
        <v>238</v>
      </c>
      <c r="D83" s="11"/>
      <c r="E83" s="12"/>
      <c r="F83" s="12"/>
      <c r="G83" s="12">
        <f t="shared" si="1"/>
        <v>0</v>
      </c>
    </row>
    <row r="84" spans="2:7" ht="15" customHeight="1" x14ac:dyDescent="0.15">
      <c r="B84" s="13" t="s">
        <v>254</v>
      </c>
      <c r="C84" s="14" t="s">
        <v>255</v>
      </c>
      <c r="D84" s="11"/>
      <c r="E84" s="12"/>
      <c r="F84" s="12"/>
      <c r="G84" s="12">
        <f t="shared" si="1"/>
        <v>0</v>
      </c>
    </row>
    <row r="85" spans="2:7" ht="15" customHeight="1" x14ac:dyDescent="0.15">
      <c r="B85" s="13" t="s">
        <v>256</v>
      </c>
      <c r="C85" s="14" t="s">
        <v>257</v>
      </c>
      <c r="D85" s="15" t="s">
        <v>162</v>
      </c>
      <c r="E85" s="21"/>
      <c r="F85" s="18"/>
      <c r="G85" s="12">
        <f t="shared" si="1"/>
        <v>0</v>
      </c>
    </row>
    <row r="86" spans="2:7" ht="15" customHeight="1" x14ac:dyDescent="0.15">
      <c r="B86" s="13" t="s">
        <v>258</v>
      </c>
      <c r="C86" s="14" t="s">
        <v>259</v>
      </c>
      <c r="D86" s="15" t="s">
        <v>18</v>
      </c>
      <c r="E86" s="19"/>
      <c r="F86" s="18"/>
      <c r="G86" s="12">
        <f t="shared" si="1"/>
        <v>0</v>
      </c>
    </row>
    <row r="87" spans="2:7" ht="15" customHeight="1" x14ac:dyDescent="0.15">
      <c r="B87" s="13" t="s">
        <v>260</v>
      </c>
      <c r="C87" s="14" t="s">
        <v>261</v>
      </c>
      <c r="D87" s="15" t="s">
        <v>162</v>
      </c>
      <c r="E87" s="21"/>
      <c r="F87" s="18"/>
      <c r="G87" s="12">
        <f t="shared" si="1"/>
        <v>0</v>
      </c>
    </row>
    <row r="88" spans="2:7" ht="15" customHeight="1" x14ac:dyDescent="0.15">
      <c r="B88" s="13" t="s">
        <v>262</v>
      </c>
      <c r="C88" s="14" t="s">
        <v>263</v>
      </c>
      <c r="D88" s="15" t="s">
        <v>162</v>
      </c>
      <c r="E88" s="21"/>
      <c r="F88" s="18"/>
      <c r="G88" s="12">
        <f t="shared" si="1"/>
        <v>0</v>
      </c>
    </row>
    <row r="89" spans="2:7" ht="15" customHeight="1" x14ac:dyDescent="0.15">
      <c r="B89" s="13" t="s">
        <v>264</v>
      </c>
      <c r="C89" s="14" t="s">
        <v>265</v>
      </c>
      <c r="D89" s="11"/>
      <c r="E89" s="12"/>
      <c r="F89" s="12"/>
      <c r="G89" s="12">
        <f t="shared" si="1"/>
        <v>0</v>
      </c>
    </row>
    <row r="90" spans="2:7" ht="15" customHeight="1" x14ac:dyDescent="0.15">
      <c r="B90" s="13" t="s">
        <v>266</v>
      </c>
      <c r="C90" s="14" t="s">
        <v>267</v>
      </c>
      <c r="D90" s="11"/>
      <c r="E90" s="12"/>
      <c r="F90" s="12"/>
      <c r="G90" s="12">
        <f t="shared" si="1"/>
        <v>0</v>
      </c>
    </row>
    <row r="91" spans="2:7" ht="15" customHeight="1" x14ac:dyDescent="0.15">
      <c r="B91" s="13" t="s">
        <v>268</v>
      </c>
      <c r="C91" s="14" t="s">
        <v>269</v>
      </c>
      <c r="D91" s="15" t="s">
        <v>18</v>
      </c>
      <c r="E91" s="19"/>
      <c r="F91" s="18"/>
      <c r="G91" s="12">
        <f t="shared" si="1"/>
        <v>0</v>
      </c>
    </row>
    <row r="92" spans="2:7" ht="15" customHeight="1" x14ac:dyDescent="0.15">
      <c r="B92" s="13" t="s">
        <v>270</v>
      </c>
      <c r="C92" s="14" t="s">
        <v>271</v>
      </c>
      <c r="D92" s="15" t="s">
        <v>76</v>
      </c>
      <c r="E92" s="21"/>
      <c r="F92" s="18"/>
      <c r="G92" s="12">
        <f t="shared" si="1"/>
        <v>0</v>
      </c>
    </row>
    <row r="93" spans="2:7" ht="15" customHeight="1" x14ac:dyDescent="0.15">
      <c r="B93" s="34" t="s">
        <v>272</v>
      </c>
      <c r="C93" s="35"/>
      <c r="D93" s="35"/>
      <c r="E93" s="35"/>
      <c r="F93" s="36"/>
      <c r="G93" s="20">
        <f>SUM(G$85:G$88)+SUM(G$91:G$92)</f>
        <v>0</v>
      </c>
    </row>
    <row r="94" spans="2:7" ht="15" customHeight="1" x14ac:dyDescent="0.15">
      <c r="B94" s="37" t="s">
        <v>287</v>
      </c>
      <c r="C94" s="38"/>
      <c r="D94" s="38"/>
      <c r="E94" s="38"/>
      <c r="F94" s="39"/>
      <c r="G94" s="22">
        <f>SUM(G$10:G$28)+SUM(G$30:G$32)+SUM(G$34:G$36)+SUM(G$40:G$44)+SUM(G$46:G$54)+SUM(G$56:G$58)+G$62+G$64+SUM(G$66:G$68)+SUM(G$70:G$73)+SUM(G$76:G$78)+G$81+SUM(G$85:G$88)+SUM(G$91:G$92)</f>
        <v>0</v>
      </c>
    </row>
    <row r="95" spans="2:7" ht="15" customHeight="1" x14ac:dyDescent="0.15">
      <c r="B95" s="37" t="s">
        <v>288</v>
      </c>
      <c r="C95" s="38"/>
      <c r="D95" s="38"/>
      <c r="E95" s="38"/>
      <c r="F95" s="39"/>
      <c r="G95" s="22">
        <f>+G94*0.2</f>
        <v>0</v>
      </c>
    </row>
    <row r="96" spans="2:7" ht="15" customHeight="1" x14ac:dyDescent="0.15">
      <c r="B96" s="37" t="s">
        <v>289</v>
      </c>
      <c r="C96" s="38"/>
      <c r="D96" s="38"/>
      <c r="E96" s="38"/>
      <c r="F96" s="39"/>
      <c r="G96" s="22">
        <f>SUM(G$94:G$95)</f>
        <v>0</v>
      </c>
    </row>
    <row r="98" spans="2:7" ht="15" customHeight="1" thickBot="1" x14ac:dyDescent="0.2"/>
    <row r="99" spans="2:7" ht="15" customHeight="1" x14ac:dyDescent="0.15">
      <c r="B99" s="40" t="s">
        <v>280</v>
      </c>
      <c r="C99" s="41"/>
      <c r="D99" s="41"/>
      <c r="E99" s="41"/>
      <c r="F99" s="42"/>
      <c r="G99" s="43">
        <f>+G94+'Lot n°03 - Gros œuvre TF'!G139</f>
        <v>0</v>
      </c>
    </row>
    <row r="100" spans="2:7" ht="15" customHeight="1" x14ac:dyDescent="0.15">
      <c r="B100" s="44" t="s">
        <v>281</v>
      </c>
      <c r="C100" s="38"/>
      <c r="D100" s="38"/>
      <c r="E100" s="38"/>
      <c r="F100" s="39"/>
      <c r="G100" s="45">
        <f>+G99*0.2</f>
        <v>0</v>
      </c>
    </row>
    <row r="101" spans="2:7" ht="15" customHeight="1" thickBot="1" x14ac:dyDescent="0.2">
      <c r="B101" s="46" t="s">
        <v>282</v>
      </c>
      <c r="C101" s="47"/>
      <c r="D101" s="47"/>
      <c r="E101" s="47"/>
      <c r="F101" s="48"/>
      <c r="G101" s="49">
        <f>SUM(G$99:G$100)</f>
        <v>0</v>
      </c>
    </row>
  </sheetData>
  <mergeCells count="14">
    <mergeCell ref="B100:F100"/>
    <mergeCell ref="B101:F101"/>
    <mergeCell ref="B82:F82"/>
    <mergeCell ref="B93:F93"/>
    <mergeCell ref="B94:F94"/>
    <mergeCell ref="B95:F95"/>
    <mergeCell ref="B96:F96"/>
    <mergeCell ref="B99:F99"/>
    <mergeCell ref="B2:G2"/>
    <mergeCell ref="B3:G3"/>
    <mergeCell ref="B4:G4"/>
    <mergeCell ref="D6:G6"/>
    <mergeCell ref="B37:F37"/>
    <mergeCell ref="B59:F59"/>
  </mergeCells>
  <pageMargins left="0" right="0" top="0" bottom="0" header="0" footer="0"/>
  <pageSetup scale="75" orientation="portrait" useFirstPageNumber="1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n°03 - Gros œuvre TF</vt:lpstr>
      <vt:lpstr>Lot n°03 - Gros œuvre 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Mélissa DEMORY</cp:lastModifiedBy>
  <dcterms:modified xsi:type="dcterms:W3CDTF">2025-03-28T14:40:51Z</dcterms:modified>
</cp:coreProperties>
</file>